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svg2010\職員共有フォルダ\032市民文化部\01まちづくり協働課\01地域まちづくりG\★地域まちづくり協議会\03　地域まちづくり交付金関係\R5年度\人口データ\HP\"/>
    </mc:Choice>
  </mc:AlternateContent>
  <bookViews>
    <workbookView xWindow="0" yWindow="0" windowWidth="11496" windowHeight="9072"/>
  </bookViews>
  <sheets>
    <sheet name="年代別表 (R４)" sheetId="5" r:id="rId1"/>
  </sheets>
  <definedNames>
    <definedName name="_xlnm.Print_Area" localSheetId="0">'年代別表 (R４)'!$A$1:$U$54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1" i="5" l="1"/>
  <c r="R51" i="5"/>
  <c r="S51" i="5"/>
  <c r="T51" i="5"/>
  <c r="P51" i="5"/>
  <c r="D51" i="5"/>
  <c r="E51" i="5"/>
  <c r="F51" i="5"/>
  <c r="G51" i="5"/>
  <c r="H51" i="5"/>
  <c r="I51" i="5"/>
  <c r="J51" i="5"/>
  <c r="K51" i="5"/>
  <c r="L51" i="5"/>
  <c r="M51" i="5"/>
  <c r="C51" i="5"/>
  <c r="U9" i="5" l="1"/>
  <c r="U11" i="5"/>
  <c r="U13" i="5"/>
  <c r="U15" i="5"/>
  <c r="U17" i="5"/>
  <c r="U19" i="5"/>
  <c r="U21" i="5"/>
  <c r="U23" i="5"/>
  <c r="U25" i="5"/>
  <c r="U27" i="5"/>
  <c r="U29" i="5"/>
  <c r="U31" i="5"/>
  <c r="U33" i="5"/>
  <c r="U35" i="5"/>
  <c r="U37" i="5"/>
  <c r="U39" i="5"/>
  <c r="U41" i="5"/>
  <c r="U43" i="5"/>
  <c r="U45" i="5"/>
  <c r="U47" i="5"/>
  <c r="U49" i="5"/>
  <c r="U51" i="5"/>
  <c r="U7" i="5"/>
  <c r="N51" i="5"/>
  <c r="N9" i="5"/>
  <c r="N11" i="5"/>
  <c r="N13" i="5"/>
  <c r="N15" i="5"/>
  <c r="N17" i="5"/>
  <c r="N19" i="5"/>
  <c r="N21" i="5"/>
  <c r="N23" i="5"/>
  <c r="N25" i="5"/>
  <c r="N27" i="5"/>
  <c r="N29" i="5"/>
  <c r="N31" i="5"/>
  <c r="N33" i="5"/>
  <c r="N35" i="5"/>
  <c r="N37" i="5"/>
  <c r="N39" i="5"/>
  <c r="N41" i="5"/>
  <c r="N43" i="5"/>
  <c r="N45" i="5"/>
  <c r="N47" i="5"/>
  <c r="N49" i="5"/>
  <c r="N7" i="5"/>
  <c r="Q50" i="5" l="1"/>
  <c r="U50" i="5"/>
  <c r="F50" i="5"/>
  <c r="J50" i="5"/>
  <c r="C50" i="5"/>
  <c r="I50" i="5"/>
  <c r="R50" i="5"/>
  <c r="P50" i="5"/>
  <c r="G50" i="5"/>
  <c r="K50" i="5"/>
  <c r="E50" i="5"/>
  <c r="S50" i="5"/>
  <c r="D50" i="5"/>
  <c r="H50" i="5"/>
  <c r="L50" i="5"/>
  <c r="T50" i="5"/>
  <c r="M50" i="5"/>
  <c r="S48" i="5"/>
  <c r="E48" i="5"/>
  <c r="I48" i="5"/>
  <c r="M48" i="5"/>
  <c r="T48" i="5"/>
  <c r="F48" i="5"/>
  <c r="J48" i="5"/>
  <c r="C48" i="5"/>
  <c r="Q48" i="5"/>
  <c r="U48" i="5"/>
  <c r="G48" i="5"/>
  <c r="K48" i="5"/>
  <c r="R48" i="5"/>
  <c r="P48" i="5"/>
  <c r="D48" i="5"/>
  <c r="H48" i="5"/>
  <c r="L48" i="5"/>
  <c r="U46" i="5"/>
  <c r="T46" i="5"/>
  <c r="D46" i="5"/>
  <c r="H46" i="5"/>
  <c r="L46" i="5"/>
  <c r="Q46" i="5"/>
  <c r="P46" i="5"/>
  <c r="E46" i="5"/>
  <c r="I46" i="5"/>
  <c r="M46" i="5"/>
  <c r="R46" i="5"/>
  <c r="F46" i="5"/>
  <c r="J46" i="5"/>
  <c r="C46" i="5"/>
  <c r="S46" i="5"/>
  <c r="G46" i="5"/>
  <c r="K46" i="5"/>
  <c r="S44" i="5"/>
  <c r="D44" i="5"/>
  <c r="H44" i="5"/>
  <c r="L44" i="5"/>
  <c r="G44" i="5"/>
  <c r="T44" i="5"/>
  <c r="E44" i="5"/>
  <c r="I44" i="5"/>
  <c r="M44" i="5"/>
  <c r="R44" i="5"/>
  <c r="K44" i="5"/>
  <c r="Q44" i="5"/>
  <c r="P44" i="5"/>
  <c r="F44" i="5"/>
  <c r="J44" i="5"/>
  <c r="C44" i="5"/>
  <c r="N44" i="5" s="1"/>
  <c r="R42" i="5"/>
  <c r="P42" i="5"/>
  <c r="G42" i="5"/>
  <c r="K42" i="5"/>
  <c r="I42" i="5"/>
  <c r="Q42" i="5"/>
  <c r="C42" i="5"/>
  <c r="S42" i="5"/>
  <c r="D42" i="5"/>
  <c r="H42" i="5"/>
  <c r="L42" i="5"/>
  <c r="M42" i="5"/>
  <c r="F42" i="5"/>
  <c r="T42" i="5"/>
  <c r="E42" i="5"/>
  <c r="U42" i="5"/>
  <c r="J42" i="5"/>
  <c r="T40" i="5"/>
  <c r="F40" i="5"/>
  <c r="J40" i="5"/>
  <c r="C40" i="5"/>
  <c r="P40" i="5"/>
  <c r="D40" i="5"/>
  <c r="L40" i="5"/>
  <c r="E40" i="5"/>
  <c r="M40" i="5"/>
  <c r="Q40" i="5"/>
  <c r="U40" i="5"/>
  <c r="G40" i="5"/>
  <c r="K40" i="5"/>
  <c r="R40" i="5"/>
  <c r="H40" i="5"/>
  <c r="S40" i="5"/>
  <c r="I40" i="5"/>
  <c r="R38" i="5"/>
  <c r="P38" i="5"/>
  <c r="E38" i="5"/>
  <c r="I38" i="5"/>
  <c r="M38" i="5"/>
  <c r="U38" i="5"/>
  <c r="H38" i="5"/>
  <c r="S38" i="5"/>
  <c r="F38" i="5"/>
  <c r="J38" i="5"/>
  <c r="C38" i="5"/>
  <c r="Q38" i="5"/>
  <c r="D38" i="5"/>
  <c r="T38" i="5"/>
  <c r="G38" i="5"/>
  <c r="K38" i="5"/>
  <c r="L38" i="5"/>
  <c r="T36" i="5"/>
  <c r="D36" i="5"/>
  <c r="H36" i="5"/>
  <c r="L36" i="5"/>
  <c r="G36" i="5"/>
  <c r="Q36" i="5"/>
  <c r="U36" i="5"/>
  <c r="E36" i="5"/>
  <c r="I36" i="5"/>
  <c r="M36" i="5"/>
  <c r="R36" i="5"/>
  <c r="P36" i="5"/>
  <c r="F36" i="5"/>
  <c r="J36" i="5"/>
  <c r="C36" i="5"/>
  <c r="S36" i="5"/>
  <c r="K36" i="5"/>
  <c r="R34" i="5"/>
  <c r="P34" i="5"/>
  <c r="G34" i="5"/>
  <c r="K34" i="5"/>
  <c r="I34" i="5"/>
  <c r="Q34" i="5"/>
  <c r="J34" i="5"/>
  <c r="S34" i="5"/>
  <c r="D34" i="5"/>
  <c r="H34" i="5"/>
  <c r="L34" i="5"/>
  <c r="T34" i="5"/>
  <c r="E34" i="5"/>
  <c r="M34" i="5"/>
  <c r="U34" i="5"/>
  <c r="F34" i="5"/>
  <c r="C34" i="5"/>
  <c r="T32" i="5"/>
  <c r="F32" i="5"/>
  <c r="J32" i="5"/>
  <c r="C32" i="5"/>
  <c r="I32" i="5"/>
  <c r="Q32" i="5"/>
  <c r="U32" i="5"/>
  <c r="G32" i="5"/>
  <c r="K32" i="5"/>
  <c r="M32" i="5"/>
  <c r="R32" i="5"/>
  <c r="P32" i="5"/>
  <c r="D32" i="5"/>
  <c r="H32" i="5"/>
  <c r="L32" i="5"/>
  <c r="S32" i="5"/>
  <c r="E32" i="5"/>
  <c r="R30" i="5"/>
  <c r="P30" i="5"/>
  <c r="E30" i="5"/>
  <c r="I30" i="5"/>
  <c r="M30" i="5"/>
  <c r="D30" i="5"/>
  <c r="S30" i="5"/>
  <c r="F30" i="5"/>
  <c r="J30" i="5"/>
  <c r="C30" i="5"/>
  <c r="Q30" i="5"/>
  <c r="L30" i="5"/>
  <c r="T30" i="5"/>
  <c r="G30" i="5"/>
  <c r="K30" i="5"/>
  <c r="U30" i="5"/>
  <c r="H30" i="5"/>
  <c r="T28" i="5"/>
  <c r="D28" i="5"/>
  <c r="H28" i="5"/>
  <c r="L28" i="5"/>
  <c r="P28" i="5"/>
  <c r="J28" i="5"/>
  <c r="Q28" i="5"/>
  <c r="U28" i="5"/>
  <c r="E28" i="5"/>
  <c r="I28" i="5"/>
  <c r="M28" i="5"/>
  <c r="R28" i="5"/>
  <c r="F28" i="5"/>
  <c r="C28" i="5"/>
  <c r="S28" i="5"/>
  <c r="G28" i="5"/>
  <c r="K28" i="5"/>
  <c r="R26" i="5"/>
  <c r="P26" i="5"/>
  <c r="G26" i="5"/>
  <c r="K26" i="5"/>
  <c r="Q26" i="5"/>
  <c r="F26" i="5"/>
  <c r="S26" i="5"/>
  <c r="D26" i="5"/>
  <c r="H26" i="5"/>
  <c r="L26" i="5"/>
  <c r="C26" i="5"/>
  <c r="T26" i="5"/>
  <c r="E26" i="5"/>
  <c r="I26" i="5"/>
  <c r="M26" i="5"/>
  <c r="U26" i="5"/>
  <c r="J26" i="5"/>
  <c r="T24" i="5"/>
  <c r="F24" i="5"/>
  <c r="J24" i="5"/>
  <c r="C24" i="5"/>
  <c r="P24" i="5"/>
  <c r="D24" i="5"/>
  <c r="L24" i="5"/>
  <c r="S24" i="5"/>
  <c r="E24" i="5"/>
  <c r="M24" i="5"/>
  <c r="Q24" i="5"/>
  <c r="U24" i="5"/>
  <c r="G24" i="5"/>
  <c r="K24" i="5"/>
  <c r="R24" i="5"/>
  <c r="H24" i="5"/>
  <c r="I24" i="5"/>
  <c r="Q22" i="5"/>
  <c r="P22" i="5"/>
  <c r="E22" i="5"/>
  <c r="I22" i="5"/>
  <c r="M22" i="5"/>
  <c r="D22" i="5"/>
  <c r="R22" i="5"/>
  <c r="F22" i="5"/>
  <c r="J22" i="5"/>
  <c r="C22" i="5"/>
  <c r="T22" i="5"/>
  <c r="L22" i="5"/>
  <c r="S22" i="5"/>
  <c r="G22" i="5"/>
  <c r="K22" i="5"/>
  <c r="U22" i="5"/>
  <c r="H22" i="5"/>
  <c r="T20" i="5"/>
  <c r="D20" i="5"/>
  <c r="H20" i="5"/>
  <c r="L20" i="5"/>
  <c r="S20" i="5"/>
  <c r="Q20" i="5"/>
  <c r="U20" i="5"/>
  <c r="E20" i="5"/>
  <c r="I20" i="5"/>
  <c r="M20" i="5"/>
  <c r="G20" i="5"/>
  <c r="R20" i="5"/>
  <c r="P20" i="5"/>
  <c r="F20" i="5"/>
  <c r="J20" i="5"/>
  <c r="C20" i="5"/>
  <c r="N20" i="5" s="1"/>
  <c r="K20" i="5"/>
  <c r="R18" i="5"/>
  <c r="P18" i="5"/>
  <c r="G18" i="5"/>
  <c r="K18" i="5"/>
  <c r="F18" i="5"/>
  <c r="S18" i="5"/>
  <c r="D18" i="5"/>
  <c r="H18" i="5"/>
  <c r="L18" i="5"/>
  <c r="Q18" i="5"/>
  <c r="J18" i="5"/>
  <c r="T18" i="5"/>
  <c r="E18" i="5"/>
  <c r="I18" i="5"/>
  <c r="M18" i="5"/>
  <c r="U18" i="5"/>
  <c r="C18" i="5"/>
  <c r="T16" i="5"/>
  <c r="F16" i="5"/>
  <c r="J16" i="5"/>
  <c r="C16" i="5"/>
  <c r="N16" i="5" s="1"/>
  <c r="P16" i="5"/>
  <c r="H16" i="5"/>
  <c r="L16" i="5"/>
  <c r="S16" i="5"/>
  <c r="I16" i="5"/>
  <c r="Q16" i="5"/>
  <c r="U16" i="5"/>
  <c r="G16" i="5"/>
  <c r="K16" i="5"/>
  <c r="R16" i="5"/>
  <c r="D16" i="5"/>
  <c r="E16" i="5"/>
  <c r="M16" i="5"/>
  <c r="R14" i="5"/>
  <c r="P14" i="5"/>
  <c r="E14" i="5"/>
  <c r="I14" i="5"/>
  <c r="M14" i="5"/>
  <c r="L14" i="5"/>
  <c r="S14" i="5"/>
  <c r="F14" i="5"/>
  <c r="J14" i="5"/>
  <c r="C14" i="5"/>
  <c r="U14" i="5"/>
  <c r="D14" i="5"/>
  <c r="T14" i="5"/>
  <c r="G14" i="5"/>
  <c r="K14" i="5"/>
  <c r="Q14" i="5"/>
  <c r="H14" i="5"/>
  <c r="T12" i="5"/>
  <c r="D12" i="5"/>
  <c r="H12" i="5"/>
  <c r="L12" i="5"/>
  <c r="K12" i="5"/>
  <c r="Q12" i="5"/>
  <c r="U12" i="5"/>
  <c r="E12" i="5"/>
  <c r="I12" i="5"/>
  <c r="M12" i="5"/>
  <c r="R12" i="5"/>
  <c r="P12" i="5"/>
  <c r="F12" i="5"/>
  <c r="J12" i="5"/>
  <c r="C12" i="5"/>
  <c r="S12" i="5"/>
  <c r="G12" i="5"/>
  <c r="R10" i="5"/>
  <c r="P10" i="5"/>
  <c r="G10" i="5"/>
  <c r="K10" i="5"/>
  <c r="F10" i="5"/>
  <c r="S10" i="5"/>
  <c r="D10" i="5"/>
  <c r="H10" i="5"/>
  <c r="L10" i="5"/>
  <c r="Q10" i="5"/>
  <c r="J10" i="5"/>
  <c r="T10" i="5"/>
  <c r="E10" i="5"/>
  <c r="I10" i="5"/>
  <c r="M10" i="5"/>
  <c r="U10" i="5"/>
  <c r="C10" i="5"/>
  <c r="T8" i="5"/>
  <c r="D8" i="5"/>
  <c r="H8" i="5"/>
  <c r="L8" i="5"/>
  <c r="Q8" i="5"/>
  <c r="U8" i="5"/>
  <c r="E8" i="5"/>
  <c r="I8" i="5"/>
  <c r="M8" i="5"/>
  <c r="R8" i="5"/>
  <c r="F8" i="5"/>
  <c r="J8" i="5"/>
  <c r="S8" i="5"/>
  <c r="P8" i="5"/>
  <c r="C8" i="5"/>
  <c r="G8" i="5"/>
  <c r="K8" i="5"/>
  <c r="R52" i="5"/>
  <c r="P52" i="5"/>
  <c r="D52" i="5"/>
  <c r="H52" i="5"/>
  <c r="L52" i="5"/>
  <c r="S52" i="5"/>
  <c r="E52" i="5"/>
  <c r="I52" i="5"/>
  <c r="M52" i="5"/>
  <c r="F52" i="5"/>
  <c r="J52" i="5"/>
  <c r="Q52" i="5"/>
  <c r="U52" i="5"/>
  <c r="G52" i="5"/>
  <c r="K52" i="5"/>
  <c r="T52" i="5"/>
  <c r="C52" i="5"/>
  <c r="N50" i="5" l="1"/>
  <c r="N48" i="5"/>
  <c r="N46" i="5"/>
  <c r="U44" i="5"/>
  <c r="N42" i="5"/>
  <c r="N40" i="5"/>
  <c r="N38" i="5"/>
  <c r="N36" i="5"/>
  <c r="N34" i="5"/>
  <c r="N32" i="5"/>
  <c r="N30" i="5"/>
  <c r="N28" i="5"/>
  <c r="N26" i="5"/>
  <c r="N24" i="5"/>
  <c r="N22" i="5"/>
  <c r="N18" i="5"/>
  <c r="N14" i="5"/>
  <c r="N12" i="5"/>
  <c r="N10" i="5"/>
  <c r="N8" i="5"/>
  <c r="N52" i="5"/>
</calcChain>
</file>

<file path=xl/sharedStrings.xml><?xml version="1.0" encoding="utf-8"?>
<sst xmlns="http://schemas.openxmlformats.org/spreadsheetml/2006/main" count="46" uniqueCount="46">
  <si>
    <t>総計</t>
  </si>
  <si>
    <t>昼生</t>
    <rPh sb="0" eb="2">
      <t>ヒルオ</t>
    </rPh>
    <phoneticPr fontId="1"/>
  </si>
  <si>
    <t>井田川北</t>
  </si>
  <si>
    <t>川崎</t>
  </si>
  <si>
    <t>野登</t>
  </si>
  <si>
    <t>白川</t>
  </si>
  <si>
    <t>神辺</t>
  </si>
  <si>
    <t>野村</t>
  </si>
  <si>
    <t>城東</t>
  </si>
  <si>
    <t>城西</t>
  </si>
  <si>
    <t>城北</t>
  </si>
  <si>
    <t>御幸</t>
  </si>
  <si>
    <t>本町</t>
  </si>
  <si>
    <t>北東</t>
  </si>
  <si>
    <t>東部</t>
  </si>
  <si>
    <t>南部</t>
  </si>
  <si>
    <t>関宿</t>
  </si>
  <si>
    <t>関北部</t>
  </si>
  <si>
    <t>関南部</t>
  </si>
  <si>
    <t>加太</t>
  </si>
  <si>
    <t>坂下</t>
  </si>
  <si>
    <t>井田川南</t>
    <phoneticPr fontId="1"/>
  </si>
  <si>
    <t>9歳以下</t>
    <rPh sb="1" eb="2">
      <t>サイ</t>
    </rPh>
    <rPh sb="2" eb="4">
      <t>イカ</t>
    </rPh>
    <phoneticPr fontId="1"/>
  </si>
  <si>
    <t>10代</t>
    <rPh sb="2" eb="3">
      <t>ダイ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</si>
  <si>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</si>
  <si>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</si>
  <si>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</si>
  <si>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</si>
  <si>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</si>
  <si>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70代</t>
    <rPh sb="2" eb="3">
      <t>ダイ</t>
    </rPh>
    <phoneticPr fontId="1"/>
  </si>
  <si>
    <t>80代</t>
    <rPh sb="2" eb="3">
      <t>ダイ</t>
    </rPh>
    <phoneticPr fontId="1"/>
  </si>
  <si>
    <t>90代</t>
    <rPh sb="2" eb="3">
      <t>ダイ</t>
    </rPh>
    <phoneticPr fontId="1"/>
  </si>
  <si>
    <t>100歳以上</t>
    <rPh sb="3" eb="6">
      <t>サイイジョウ</t>
    </rPh>
    <phoneticPr fontId="1"/>
  </si>
  <si>
    <t>総計</t>
    <rPh sb="0" eb="2">
      <t>ソウケイ</t>
    </rPh>
    <phoneticPr fontId="1"/>
  </si>
  <si>
    <t>7-12歳</t>
    <rPh sb="4" eb="5">
      <t>サイ</t>
    </rPh>
    <phoneticPr fontId="1"/>
  </si>
  <si>
    <t>13-15歳</t>
    <rPh sb="5" eb="6">
      <t>サイ</t>
    </rPh>
    <phoneticPr fontId="1"/>
  </si>
  <si>
    <t>16歳-18歳</t>
    <rPh sb="2" eb="3">
      <t>サイ</t>
    </rPh>
    <rPh sb="6" eb="7">
      <t>サイ</t>
    </rPh>
    <phoneticPr fontId="1"/>
  </si>
  <si>
    <t>0-3歳</t>
    <rPh sb="3" eb="4">
      <t>サイ</t>
    </rPh>
    <phoneticPr fontId="1"/>
  </si>
  <si>
    <t>4-6歳</t>
    <rPh sb="3" eb="4">
      <t>サイ</t>
    </rPh>
    <phoneticPr fontId="1"/>
  </si>
  <si>
    <t>天神・和賀</t>
    <phoneticPr fontId="1"/>
  </si>
  <si>
    <t>18歳以下計</t>
    <rPh sb="2" eb="3">
      <t>サイ</t>
    </rPh>
    <rPh sb="3" eb="5">
      <t>イカ</t>
    </rPh>
    <rPh sb="5" eb="6">
      <t>ケイ</t>
    </rPh>
    <phoneticPr fontId="1"/>
  </si>
  <si>
    <t>　　　年齢
地区</t>
    <rPh sb="3" eb="5">
      <t>ネンレイ</t>
    </rPh>
    <rPh sb="6" eb="8">
      <t>チク</t>
    </rPh>
    <phoneticPr fontId="1"/>
  </si>
  <si>
    <t>うち</t>
    <phoneticPr fontId="1"/>
  </si>
  <si>
    <t>地域まちづくり協議会別　年代別人口表</t>
    <rPh sb="0" eb="2">
      <t>チイキ</t>
    </rPh>
    <rPh sb="7" eb="10">
      <t>キョウギカイ</t>
    </rPh>
    <rPh sb="10" eb="11">
      <t>ベツ</t>
    </rPh>
    <rPh sb="12" eb="14">
      <t>ネンダイ</t>
    </rPh>
    <rPh sb="14" eb="15">
      <t>ベツ</t>
    </rPh>
    <rPh sb="15" eb="17">
      <t>ジンコウ</t>
    </rPh>
    <rPh sb="17" eb="18">
      <t>ヒョウ</t>
    </rPh>
    <phoneticPr fontId="1"/>
  </si>
  <si>
    <t>※小数点第３以下は四捨五入していますので、総数と内訳が一致しない場合があります。</t>
    <rPh sb="1" eb="4">
      <t>ショウスウテン</t>
    </rPh>
    <rPh sb="4" eb="5">
      <t>ダイ</t>
    </rPh>
    <rPh sb="6" eb="8">
      <t>イカ</t>
    </rPh>
    <rPh sb="9" eb="13">
      <t>シシャゴニュウ</t>
    </rPh>
    <rPh sb="21" eb="23">
      <t>ソウスウ</t>
    </rPh>
    <rPh sb="24" eb="26">
      <t>ウチワケ</t>
    </rPh>
    <rPh sb="27" eb="29">
      <t>イッチ</t>
    </rPh>
    <rPh sb="32" eb="34">
      <t>バアイ</t>
    </rPh>
    <phoneticPr fontId="1"/>
  </si>
  <si>
    <t>（令和4年10月1日現在）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</si>
</sst>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176" fontId="4" fillId="0" borderId="5" xfId="0" applyNumberFormat="1" applyFont="1" applyFill="1" applyBorder="1"/>
    <xf numFmtId="176" fontId="7" fillId="0" borderId="5" xfId="0" applyNumberFormat="1" applyFont="1" applyFill="1" applyBorder="1"/>
    <xf numFmtId="176" fontId="7" fillId="0" borderId="0" xfId="0" applyNumberFormat="1" applyFont="1" applyFill="1" applyBorder="1"/>
    <xf numFmtId="10" fontId="4" fillId="2" borderId="3" xfId="0" applyNumberFormat="1" applyFont="1" applyFill="1" applyBorder="1"/>
    <xf numFmtId="10" fontId="4" fillId="0" borderId="0" xfId="0" applyNumberFormat="1" applyFont="1" applyFill="1" applyBorder="1"/>
    <xf numFmtId="0" fontId="8" fillId="0" borderId="0" xfId="0" applyFont="1"/>
    <xf numFmtId="0" fontId="8" fillId="0" borderId="6" xfId="0" applyFont="1" applyBorder="1" applyAlignment="1">
      <alignment horizontal="center" vertical="center"/>
    </xf>
    <xf numFmtId="0" fontId="8" fillId="0" borderId="9" xfId="0" applyFont="1" applyBorder="1"/>
    <xf numFmtId="0" fontId="8" fillId="0" borderId="7" xfId="0" applyFont="1" applyBorder="1"/>
    <xf numFmtId="176" fontId="8" fillId="0" borderId="1" xfId="0" applyNumberFormat="1" applyFont="1" applyFill="1" applyBorder="1" applyAlignment="1">
      <alignment vertical="center"/>
    </xf>
    <xf numFmtId="176" fontId="8" fillId="0" borderId="8" xfId="0" applyNumberFormat="1" applyFont="1" applyFill="1" applyBorder="1" applyAlignment="1">
      <alignment vertical="center" wrapText="1" shrinkToFit="1"/>
    </xf>
    <xf numFmtId="176" fontId="3" fillId="0" borderId="3" xfId="0" applyNumberFormat="1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4" fillId="0" borderId="10" xfId="0" applyNumberFormat="1" applyFont="1" applyFill="1" applyBorder="1"/>
    <xf numFmtId="0" fontId="8" fillId="0" borderId="0" xfId="0" applyFont="1" applyFill="1"/>
    <xf numFmtId="9" fontId="4" fillId="2" borderId="5" xfId="0" applyNumberFormat="1" applyFont="1" applyFill="1" applyBorder="1"/>
    <xf numFmtId="176" fontId="7" fillId="0" borderId="2" xfId="0" applyNumberFormat="1" applyFont="1" applyFill="1" applyBorder="1"/>
    <xf numFmtId="9" fontId="7" fillId="2" borderId="11" xfId="0" applyNumberFormat="1" applyFont="1" applyFill="1" applyBorder="1"/>
    <xf numFmtId="9" fontId="7" fillId="2" borderId="12" xfId="0" applyNumberFormat="1" applyFont="1" applyFill="1" applyBorder="1"/>
    <xf numFmtId="176" fontId="7" fillId="0" borderId="12" xfId="0" applyNumberFormat="1" applyFont="1" applyFill="1" applyBorder="1"/>
    <xf numFmtId="176" fontId="8" fillId="0" borderId="2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top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3"/>
  <sheetViews>
    <sheetView tabSelected="1" view="pageBreakPreview" zoomScale="70" zoomScaleNormal="70" zoomScaleSheetLayoutView="70" workbookViewId="0">
      <selection activeCell="X6" sqref="X6"/>
    </sheetView>
  </sheetViews>
  <sheetFormatPr defaultColWidth="8.69921875" defaultRowHeight="18" x14ac:dyDescent="0.45"/>
  <cols>
    <col min="1" max="1" width="4.19921875" style="9" bestFit="1" customWidth="1"/>
    <col min="2" max="2" width="10.19921875" style="9" bestFit="1" customWidth="1"/>
    <col min="3" max="3" width="8.19921875" style="9" bestFit="1" customWidth="1"/>
    <col min="4" max="13" width="8.8984375" style="9" bestFit="1" customWidth="1"/>
    <col min="14" max="14" width="9.8984375" style="9" bestFit="1" customWidth="1"/>
    <col min="15" max="15" width="1.69921875" style="20" customWidth="1"/>
    <col min="16" max="20" width="8.69921875" style="9"/>
    <col min="21" max="21" width="10" style="9" bestFit="1" customWidth="1"/>
    <col min="22" max="16384" width="8.69921875" style="9"/>
  </cols>
  <sheetData>
    <row r="1" spans="1:21" ht="16.2" customHeight="1" x14ac:dyDescent="0.45"/>
    <row r="2" spans="1:21" ht="16.2" customHeight="1" x14ac:dyDescent="0.45"/>
    <row r="3" spans="1:21" ht="16.2" customHeight="1" x14ac:dyDescent="0.45"/>
    <row r="4" spans="1:21" ht="35.4" customHeight="1" x14ac:dyDescent="0.45">
      <c r="B4" s="30" t="s">
        <v>43</v>
      </c>
      <c r="C4" s="30"/>
      <c r="D4" s="30"/>
      <c r="E4" s="30"/>
      <c r="F4" s="30"/>
      <c r="G4" s="30"/>
      <c r="H4" s="30"/>
      <c r="I4" s="30"/>
      <c r="J4" s="30"/>
      <c r="K4" s="30"/>
      <c r="L4" s="30"/>
      <c r="S4" s="9" t="s">
        <v>45</v>
      </c>
    </row>
    <row r="5" spans="1:21" ht="16.2" customHeight="1" x14ac:dyDescent="0.55000000000000004">
      <c r="B5" s="3"/>
      <c r="C5" s="3"/>
      <c r="D5" s="3"/>
      <c r="E5" s="3"/>
      <c r="F5" s="3"/>
      <c r="P5" s="10" t="s">
        <v>42</v>
      </c>
      <c r="Q5" s="11"/>
      <c r="R5" s="11"/>
      <c r="S5" s="11"/>
      <c r="T5" s="11"/>
      <c r="U5" s="12"/>
    </row>
    <row r="6" spans="1:21" ht="35.4" customHeight="1" x14ac:dyDescent="0.45">
      <c r="A6" s="13"/>
      <c r="B6" s="14" t="s">
        <v>41</v>
      </c>
      <c r="C6" s="17" t="s">
        <v>22</v>
      </c>
      <c r="D6" s="17" t="s">
        <v>23</v>
      </c>
      <c r="E6" s="17" t="s">
        <v>24</v>
      </c>
      <c r="F6" s="17" t="s">
        <v>25</v>
      </c>
      <c r="G6" s="17" t="s">
        <v>26</v>
      </c>
      <c r="H6" s="17" t="s">
        <v>27</v>
      </c>
      <c r="I6" s="17" t="s">
        <v>28</v>
      </c>
      <c r="J6" s="17" t="s">
        <v>29</v>
      </c>
      <c r="K6" s="18" t="s">
        <v>30</v>
      </c>
      <c r="L6" s="17" t="s">
        <v>31</v>
      </c>
      <c r="M6" s="17" t="s">
        <v>32</v>
      </c>
      <c r="N6" s="1" t="s">
        <v>33</v>
      </c>
      <c r="O6" s="2"/>
      <c r="P6" s="16" t="s">
        <v>37</v>
      </c>
      <c r="Q6" s="16" t="s">
        <v>38</v>
      </c>
      <c r="R6" s="16" t="s">
        <v>34</v>
      </c>
      <c r="S6" s="16" t="s">
        <v>35</v>
      </c>
      <c r="T6" s="16" t="s">
        <v>36</v>
      </c>
      <c r="U6" s="15" t="s">
        <v>40</v>
      </c>
    </row>
    <row r="7" spans="1:21" ht="29.4" customHeight="1" x14ac:dyDescent="0.5">
      <c r="A7" s="26">
        <v>1</v>
      </c>
      <c r="B7" s="28" t="s">
        <v>1</v>
      </c>
      <c r="C7" s="4">
        <v>68</v>
      </c>
      <c r="D7" s="4">
        <v>118</v>
      </c>
      <c r="E7" s="4">
        <v>163</v>
      </c>
      <c r="F7" s="4">
        <v>140</v>
      </c>
      <c r="G7" s="4">
        <v>172</v>
      </c>
      <c r="H7" s="4">
        <v>175</v>
      </c>
      <c r="I7" s="4">
        <v>227</v>
      </c>
      <c r="J7" s="4">
        <v>267</v>
      </c>
      <c r="K7" s="4">
        <v>133</v>
      </c>
      <c r="L7" s="4">
        <v>50</v>
      </c>
      <c r="M7" s="4">
        <v>2</v>
      </c>
      <c r="N7" s="22">
        <f>SUM(C7:M7)</f>
        <v>1515</v>
      </c>
      <c r="O7" s="6"/>
      <c r="P7" s="4">
        <v>23</v>
      </c>
      <c r="Q7" s="4">
        <v>23</v>
      </c>
      <c r="R7" s="4">
        <v>53</v>
      </c>
      <c r="S7" s="4">
        <v>35</v>
      </c>
      <c r="T7" s="4">
        <v>37</v>
      </c>
      <c r="U7" s="4">
        <f>SUM(P7:T7)</f>
        <v>171</v>
      </c>
    </row>
    <row r="8" spans="1:21" ht="29.4" customHeight="1" x14ac:dyDescent="0.5">
      <c r="A8" s="27"/>
      <c r="B8" s="29"/>
      <c r="C8" s="7">
        <f>C7/$N$7</f>
        <v>4.4884488448844885E-2</v>
      </c>
      <c r="D8" s="7">
        <f t="shared" ref="D8:M8" si="0">D7/$N$7</f>
        <v>7.7887788778877892E-2</v>
      </c>
      <c r="E8" s="7">
        <f t="shared" si="0"/>
        <v>0.10759075907590759</v>
      </c>
      <c r="F8" s="7">
        <f t="shared" si="0"/>
        <v>9.2409240924092403E-2</v>
      </c>
      <c r="G8" s="7">
        <f t="shared" si="0"/>
        <v>0.11353135313531353</v>
      </c>
      <c r="H8" s="7">
        <f t="shared" si="0"/>
        <v>0.11551155115511551</v>
      </c>
      <c r="I8" s="7">
        <f t="shared" si="0"/>
        <v>0.14983498349834984</v>
      </c>
      <c r="J8" s="7">
        <f t="shared" si="0"/>
        <v>0.17623762376237623</v>
      </c>
      <c r="K8" s="7">
        <f t="shared" si="0"/>
        <v>8.7788778877887788E-2</v>
      </c>
      <c r="L8" s="7">
        <f t="shared" si="0"/>
        <v>3.3003300330033E-2</v>
      </c>
      <c r="M8" s="7">
        <f t="shared" si="0"/>
        <v>1.3201320132013201E-3</v>
      </c>
      <c r="N8" s="23">
        <f>SUM(C8:M8)</f>
        <v>1</v>
      </c>
      <c r="O8" s="8"/>
      <c r="P8" s="7">
        <f>P7/$N$7</f>
        <v>1.5181518151815182E-2</v>
      </c>
      <c r="Q8" s="7">
        <f t="shared" ref="Q8:U8" si="1">Q7/$N$7</f>
        <v>1.5181518151815182E-2</v>
      </c>
      <c r="R8" s="7">
        <f t="shared" si="1"/>
        <v>3.4983498349834982E-2</v>
      </c>
      <c r="S8" s="7">
        <f t="shared" si="1"/>
        <v>2.3102310231023101E-2</v>
      </c>
      <c r="T8" s="7">
        <f t="shared" si="1"/>
        <v>2.4422442244224421E-2</v>
      </c>
      <c r="U8" s="7">
        <f t="shared" si="1"/>
        <v>0.11287128712871287</v>
      </c>
    </row>
    <row r="9" spans="1:21" ht="29.4" customHeight="1" x14ac:dyDescent="0.5">
      <c r="A9" s="26">
        <v>2</v>
      </c>
      <c r="B9" s="28" t="s">
        <v>21</v>
      </c>
      <c r="C9" s="4">
        <v>620</v>
      </c>
      <c r="D9" s="4">
        <v>406</v>
      </c>
      <c r="E9" s="4">
        <v>481</v>
      </c>
      <c r="F9" s="4">
        <v>800</v>
      </c>
      <c r="G9" s="4">
        <v>685</v>
      </c>
      <c r="H9" s="4">
        <v>608</v>
      </c>
      <c r="I9" s="4">
        <v>511</v>
      </c>
      <c r="J9" s="4">
        <v>522</v>
      </c>
      <c r="K9" s="4">
        <v>298</v>
      </c>
      <c r="L9" s="4">
        <v>81</v>
      </c>
      <c r="M9" s="4">
        <v>1</v>
      </c>
      <c r="N9" s="5">
        <f t="shared" ref="N9:N52" si="2">SUM(C9:M9)</f>
        <v>5013</v>
      </c>
      <c r="O9" s="6"/>
      <c r="P9" s="4">
        <v>240</v>
      </c>
      <c r="Q9" s="4">
        <v>189</v>
      </c>
      <c r="R9" s="4">
        <v>339</v>
      </c>
      <c r="S9" s="4">
        <v>120</v>
      </c>
      <c r="T9" s="4">
        <v>103</v>
      </c>
      <c r="U9" s="4">
        <f t="shared" ref="U9:U51" si="3">SUM(P9:T9)</f>
        <v>991</v>
      </c>
    </row>
    <row r="10" spans="1:21" ht="29.4" customHeight="1" x14ac:dyDescent="0.5">
      <c r="A10" s="27"/>
      <c r="B10" s="29"/>
      <c r="C10" s="7">
        <f>C9/$N$9</f>
        <v>0.1236784360662278</v>
      </c>
      <c r="D10" s="7">
        <f t="shared" ref="D10:M10" si="4">D9/$N$9</f>
        <v>8.0989427488529817E-2</v>
      </c>
      <c r="E10" s="7">
        <f t="shared" si="4"/>
        <v>9.5950528625573503E-2</v>
      </c>
      <c r="F10" s="7">
        <f t="shared" si="4"/>
        <v>0.15958507879513265</v>
      </c>
      <c r="G10" s="7">
        <f t="shared" si="4"/>
        <v>0.13664472371833233</v>
      </c>
      <c r="H10" s="7">
        <f t="shared" si="4"/>
        <v>0.12128465988430082</v>
      </c>
      <c r="I10" s="7">
        <f t="shared" si="4"/>
        <v>0.10193496908039099</v>
      </c>
      <c r="J10" s="7">
        <f t="shared" si="4"/>
        <v>0.10412926391382406</v>
      </c>
      <c r="K10" s="7">
        <f t="shared" si="4"/>
        <v>5.9445441851186914E-2</v>
      </c>
      <c r="L10" s="7">
        <f t="shared" si="4"/>
        <v>1.615798922800718E-2</v>
      </c>
      <c r="M10" s="7">
        <f t="shared" si="4"/>
        <v>1.9948134849391582E-4</v>
      </c>
      <c r="N10" s="24">
        <f t="shared" si="2"/>
        <v>1</v>
      </c>
      <c r="O10" s="8"/>
      <c r="P10" s="7">
        <f>P9/$N$9</f>
        <v>4.7875523638539794E-2</v>
      </c>
      <c r="Q10" s="7">
        <f t="shared" ref="Q10:U10" si="5">Q9/$N$9</f>
        <v>3.7701974865350089E-2</v>
      </c>
      <c r="R10" s="7">
        <f t="shared" si="5"/>
        <v>6.7624177139437469E-2</v>
      </c>
      <c r="S10" s="7">
        <f t="shared" si="5"/>
        <v>2.3937761819269897E-2</v>
      </c>
      <c r="T10" s="7">
        <f t="shared" si="5"/>
        <v>2.0546578894873331E-2</v>
      </c>
      <c r="U10" s="7">
        <f t="shared" si="5"/>
        <v>0.19768601635747057</v>
      </c>
    </row>
    <row r="11" spans="1:21" ht="29.4" customHeight="1" x14ac:dyDescent="0.5">
      <c r="A11" s="26">
        <v>3</v>
      </c>
      <c r="B11" s="28" t="s">
        <v>2</v>
      </c>
      <c r="C11" s="4">
        <v>675</v>
      </c>
      <c r="D11" s="4">
        <v>1100</v>
      </c>
      <c r="E11" s="4">
        <v>619</v>
      </c>
      <c r="F11" s="4">
        <v>877</v>
      </c>
      <c r="G11" s="4">
        <v>1301</v>
      </c>
      <c r="H11" s="4">
        <v>985</v>
      </c>
      <c r="I11" s="4">
        <v>1035</v>
      </c>
      <c r="J11" s="19">
        <v>903</v>
      </c>
      <c r="K11" s="4">
        <v>250</v>
      </c>
      <c r="L11" s="4">
        <v>58</v>
      </c>
      <c r="M11" s="4">
        <v>4</v>
      </c>
      <c r="N11" s="5">
        <f t="shared" si="2"/>
        <v>7807</v>
      </c>
      <c r="O11" s="6"/>
      <c r="P11" s="4">
        <v>194</v>
      </c>
      <c r="Q11" s="4">
        <v>225</v>
      </c>
      <c r="R11" s="4">
        <v>607</v>
      </c>
      <c r="S11" s="4">
        <v>325</v>
      </c>
      <c r="T11" s="4">
        <v>327</v>
      </c>
      <c r="U11" s="4">
        <f t="shared" si="3"/>
        <v>1678</v>
      </c>
    </row>
    <row r="12" spans="1:21" ht="29.4" customHeight="1" x14ac:dyDescent="0.5">
      <c r="A12" s="27"/>
      <c r="B12" s="29"/>
      <c r="C12" s="7">
        <f>C11/$N$11</f>
        <v>8.6460868451389783E-2</v>
      </c>
      <c r="D12" s="7">
        <f t="shared" ref="D12:M12" si="6">D11/$N$11</f>
        <v>0.14089919303189447</v>
      </c>
      <c r="E12" s="7">
        <f t="shared" si="6"/>
        <v>7.9287818624311515E-2</v>
      </c>
      <c r="F12" s="7">
        <f t="shared" si="6"/>
        <v>0.11233508389906494</v>
      </c>
      <c r="G12" s="7">
        <f t="shared" si="6"/>
        <v>0.16664531830408608</v>
      </c>
      <c r="H12" s="7">
        <f t="shared" si="6"/>
        <v>0.1261688228512873</v>
      </c>
      <c r="I12" s="7">
        <f t="shared" si="6"/>
        <v>0.13257333162546434</v>
      </c>
      <c r="J12" s="7">
        <f t="shared" si="6"/>
        <v>0.11566542846163699</v>
      </c>
      <c r="K12" s="7">
        <f t="shared" si="6"/>
        <v>3.2022543870885101E-2</v>
      </c>
      <c r="L12" s="7">
        <f t="shared" si="6"/>
        <v>7.4292301780453443E-3</v>
      </c>
      <c r="M12" s="7">
        <f t="shared" si="6"/>
        <v>5.1236070193416163E-4</v>
      </c>
      <c r="N12" s="24">
        <f t="shared" si="2"/>
        <v>1</v>
      </c>
      <c r="O12" s="8"/>
      <c r="P12" s="7">
        <f>P11/$N$11</f>
        <v>2.484949404380684E-2</v>
      </c>
      <c r="Q12" s="7">
        <f t="shared" ref="Q12:U12" si="7">Q11/$N$11</f>
        <v>2.8820289483796592E-2</v>
      </c>
      <c r="R12" s="7">
        <f t="shared" si="7"/>
        <v>7.7750736518509028E-2</v>
      </c>
      <c r="S12" s="7">
        <f t="shared" si="7"/>
        <v>4.1629307032150634E-2</v>
      </c>
      <c r="T12" s="7">
        <f t="shared" si="7"/>
        <v>4.1885487383117717E-2</v>
      </c>
      <c r="U12" s="7">
        <f t="shared" si="7"/>
        <v>0.21493531446138081</v>
      </c>
    </row>
    <row r="13" spans="1:21" ht="29.4" customHeight="1" x14ac:dyDescent="0.5">
      <c r="A13" s="26">
        <v>4</v>
      </c>
      <c r="B13" s="28" t="s">
        <v>3</v>
      </c>
      <c r="C13" s="4">
        <v>754</v>
      </c>
      <c r="D13" s="4">
        <v>706</v>
      </c>
      <c r="E13" s="4">
        <v>811</v>
      </c>
      <c r="F13" s="4">
        <v>974</v>
      </c>
      <c r="G13" s="4">
        <v>1090</v>
      </c>
      <c r="H13" s="4">
        <v>822</v>
      </c>
      <c r="I13" s="4">
        <v>625</v>
      </c>
      <c r="J13" s="4">
        <v>723</v>
      </c>
      <c r="K13" s="4">
        <v>305</v>
      </c>
      <c r="L13" s="4">
        <v>103</v>
      </c>
      <c r="M13" s="4">
        <v>2</v>
      </c>
      <c r="N13" s="5">
        <f t="shared" si="2"/>
        <v>6915</v>
      </c>
      <c r="O13" s="6"/>
      <c r="P13" s="4">
        <v>296</v>
      </c>
      <c r="Q13" s="4">
        <v>228</v>
      </c>
      <c r="R13" s="4">
        <v>472</v>
      </c>
      <c r="S13" s="4">
        <v>208</v>
      </c>
      <c r="T13" s="4">
        <v>206</v>
      </c>
      <c r="U13" s="4">
        <f t="shared" si="3"/>
        <v>1410</v>
      </c>
    </row>
    <row r="14" spans="1:21" ht="29.4" customHeight="1" x14ac:dyDescent="0.5">
      <c r="A14" s="27"/>
      <c r="B14" s="29"/>
      <c r="C14" s="7">
        <f>C13/$N$13</f>
        <v>0.10903832248734635</v>
      </c>
      <c r="D14" s="7">
        <f t="shared" ref="D14:M14" si="8">D13/$N$13</f>
        <v>0.10209689081706436</v>
      </c>
      <c r="E14" s="7">
        <f t="shared" si="8"/>
        <v>0.11728127259580622</v>
      </c>
      <c r="F14" s="7">
        <f t="shared" si="8"/>
        <v>0.14085321764280551</v>
      </c>
      <c r="G14" s="7">
        <f t="shared" si="8"/>
        <v>0.15762834417932031</v>
      </c>
      <c r="H14" s="7">
        <f t="shared" si="8"/>
        <v>0.11887201735357918</v>
      </c>
      <c r="I14" s="7">
        <f t="shared" si="8"/>
        <v>9.038322487346348E-2</v>
      </c>
      <c r="J14" s="7">
        <f t="shared" si="8"/>
        <v>0.10455531453362256</v>
      </c>
      <c r="K14" s="7">
        <f t="shared" si="8"/>
        <v>4.4107013738250184E-2</v>
      </c>
      <c r="L14" s="7">
        <f t="shared" si="8"/>
        <v>1.4895155459146782E-2</v>
      </c>
      <c r="M14" s="7">
        <f t="shared" si="8"/>
        <v>2.8922631959508316E-4</v>
      </c>
      <c r="N14" s="24">
        <f t="shared" si="2"/>
        <v>1</v>
      </c>
      <c r="O14" s="8"/>
      <c r="P14" s="7">
        <f>P13/$N$13</f>
        <v>4.2805495300072306E-2</v>
      </c>
      <c r="Q14" s="7">
        <f t="shared" ref="Q14:U14" si="9">Q13/$N$13</f>
        <v>3.2971800433839481E-2</v>
      </c>
      <c r="R14" s="7">
        <f t="shared" si="9"/>
        <v>6.8257411424439626E-2</v>
      </c>
      <c r="S14" s="7">
        <f t="shared" si="9"/>
        <v>3.0079537237888646E-2</v>
      </c>
      <c r="T14" s="7">
        <f t="shared" si="9"/>
        <v>2.9790310918293563E-2</v>
      </c>
      <c r="U14" s="7">
        <f t="shared" si="9"/>
        <v>0.20390455531453361</v>
      </c>
    </row>
    <row r="15" spans="1:21" ht="29.4" customHeight="1" x14ac:dyDescent="0.5">
      <c r="A15" s="26">
        <v>5</v>
      </c>
      <c r="B15" s="28" t="s">
        <v>4</v>
      </c>
      <c r="C15" s="4">
        <v>98</v>
      </c>
      <c r="D15" s="4">
        <v>149</v>
      </c>
      <c r="E15" s="4">
        <v>169</v>
      </c>
      <c r="F15" s="4">
        <v>151</v>
      </c>
      <c r="G15" s="4">
        <v>213</v>
      </c>
      <c r="H15" s="4">
        <v>257</v>
      </c>
      <c r="I15" s="4">
        <v>325</v>
      </c>
      <c r="J15" s="4">
        <v>313</v>
      </c>
      <c r="K15" s="4">
        <v>214</v>
      </c>
      <c r="L15" s="4">
        <v>68</v>
      </c>
      <c r="M15" s="4">
        <v>2</v>
      </c>
      <c r="N15" s="22">
        <f t="shared" si="2"/>
        <v>1959</v>
      </c>
      <c r="O15" s="6"/>
      <c r="P15" s="4">
        <v>36</v>
      </c>
      <c r="Q15" s="4">
        <v>29</v>
      </c>
      <c r="R15" s="4">
        <v>66</v>
      </c>
      <c r="S15" s="4">
        <v>53</v>
      </c>
      <c r="T15" s="4">
        <v>45</v>
      </c>
      <c r="U15" s="4">
        <f t="shared" si="3"/>
        <v>229</v>
      </c>
    </row>
    <row r="16" spans="1:21" ht="29.4" customHeight="1" x14ac:dyDescent="0.5">
      <c r="A16" s="27"/>
      <c r="B16" s="29"/>
      <c r="C16" s="7">
        <f>C15/$N$15</f>
        <v>5.0025523226135786E-2</v>
      </c>
      <c r="D16" s="7">
        <f t="shared" ref="D16:M16" si="10">D15/$N$15</f>
        <v>7.6059213884635019E-2</v>
      </c>
      <c r="E16" s="7">
        <f t="shared" si="10"/>
        <v>8.6268504338948448E-2</v>
      </c>
      <c r="F16" s="7">
        <f t="shared" si="10"/>
        <v>7.7080142930066362E-2</v>
      </c>
      <c r="G16" s="7">
        <f t="shared" si="10"/>
        <v>0.10872894333843798</v>
      </c>
      <c r="H16" s="7">
        <f t="shared" si="10"/>
        <v>0.13118938233792751</v>
      </c>
      <c r="I16" s="7">
        <f t="shared" si="10"/>
        <v>0.16590096988259315</v>
      </c>
      <c r="J16" s="7">
        <f t="shared" si="10"/>
        <v>0.15977539561000512</v>
      </c>
      <c r="K16" s="7">
        <f t="shared" si="10"/>
        <v>0.10923940786115365</v>
      </c>
      <c r="L16" s="7">
        <f t="shared" si="10"/>
        <v>3.4711587544665648E-2</v>
      </c>
      <c r="M16" s="7">
        <f t="shared" si="10"/>
        <v>1.0209290454313426E-3</v>
      </c>
      <c r="N16" s="23">
        <f t="shared" si="2"/>
        <v>1</v>
      </c>
      <c r="O16" s="8"/>
      <c r="P16" s="7">
        <f>P15/$N$15</f>
        <v>1.8376722817764167E-2</v>
      </c>
      <c r="Q16" s="7">
        <f t="shared" ref="Q16:U16" si="11">Q15/$N$15</f>
        <v>1.4803471158754467E-2</v>
      </c>
      <c r="R16" s="7">
        <f t="shared" si="11"/>
        <v>3.3690658499234305E-2</v>
      </c>
      <c r="S16" s="7">
        <f t="shared" si="11"/>
        <v>2.7054619703930576E-2</v>
      </c>
      <c r="T16" s="7">
        <f t="shared" si="11"/>
        <v>2.2970903522205207E-2</v>
      </c>
      <c r="U16" s="7">
        <f t="shared" si="11"/>
        <v>0.11689637570188872</v>
      </c>
    </row>
    <row r="17" spans="1:21" ht="29.4" customHeight="1" x14ac:dyDescent="0.5">
      <c r="A17" s="26">
        <v>6</v>
      </c>
      <c r="B17" s="28" t="s">
        <v>5</v>
      </c>
      <c r="C17" s="4">
        <v>41</v>
      </c>
      <c r="D17" s="4">
        <v>59</v>
      </c>
      <c r="E17" s="4">
        <v>65</v>
      </c>
      <c r="F17" s="4">
        <v>51</v>
      </c>
      <c r="G17" s="4">
        <v>91</v>
      </c>
      <c r="H17" s="4">
        <v>79</v>
      </c>
      <c r="I17" s="4">
        <v>113</v>
      </c>
      <c r="J17" s="4">
        <v>119</v>
      </c>
      <c r="K17" s="4">
        <v>72</v>
      </c>
      <c r="L17" s="4">
        <v>33</v>
      </c>
      <c r="M17" s="4">
        <v>1</v>
      </c>
      <c r="N17" s="22">
        <f t="shared" si="2"/>
        <v>724</v>
      </c>
      <c r="O17" s="6"/>
      <c r="P17" s="4">
        <v>10</v>
      </c>
      <c r="Q17" s="4">
        <v>16</v>
      </c>
      <c r="R17" s="4">
        <v>32</v>
      </c>
      <c r="S17" s="4">
        <v>14</v>
      </c>
      <c r="T17" s="4">
        <v>22</v>
      </c>
      <c r="U17" s="4">
        <f t="shared" si="3"/>
        <v>94</v>
      </c>
    </row>
    <row r="18" spans="1:21" ht="29.4" customHeight="1" x14ac:dyDescent="0.5">
      <c r="A18" s="27"/>
      <c r="B18" s="29"/>
      <c r="C18" s="7">
        <f>C17/$N$17</f>
        <v>5.6629834254143648E-2</v>
      </c>
      <c r="D18" s="7">
        <f t="shared" ref="D18:M18" si="12">D17/$N$17</f>
        <v>8.1491712707182321E-2</v>
      </c>
      <c r="E18" s="7">
        <f t="shared" si="12"/>
        <v>8.9779005524861885E-2</v>
      </c>
      <c r="F18" s="7">
        <f t="shared" si="12"/>
        <v>7.0441988950276244E-2</v>
      </c>
      <c r="G18" s="7">
        <f t="shared" si="12"/>
        <v>0.12569060773480664</v>
      </c>
      <c r="H18" s="7">
        <f t="shared" si="12"/>
        <v>0.10911602209944751</v>
      </c>
      <c r="I18" s="7">
        <f t="shared" si="12"/>
        <v>0.15607734806629833</v>
      </c>
      <c r="J18" s="7">
        <f t="shared" si="12"/>
        <v>0.1643646408839779</v>
      </c>
      <c r="K18" s="7">
        <f t="shared" si="12"/>
        <v>9.9447513812154692E-2</v>
      </c>
      <c r="L18" s="7">
        <f t="shared" si="12"/>
        <v>4.5580110497237571E-2</v>
      </c>
      <c r="M18" s="7">
        <f t="shared" si="12"/>
        <v>1.3812154696132596E-3</v>
      </c>
      <c r="N18" s="23">
        <f t="shared" si="2"/>
        <v>0.99999999999999989</v>
      </c>
      <c r="O18" s="8"/>
      <c r="P18" s="7">
        <f>P17/$N$17</f>
        <v>1.3812154696132596E-2</v>
      </c>
      <c r="Q18" s="7">
        <f t="shared" ref="Q18:U18" si="13">Q17/$N$17</f>
        <v>2.2099447513812154E-2</v>
      </c>
      <c r="R18" s="7">
        <f t="shared" si="13"/>
        <v>4.4198895027624308E-2</v>
      </c>
      <c r="S18" s="7">
        <f t="shared" si="13"/>
        <v>1.9337016574585635E-2</v>
      </c>
      <c r="T18" s="7">
        <f t="shared" si="13"/>
        <v>3.0386740331491711E-2</v>
      </c>
      <c r="U18" s="7">
        <f t="shared" si="13"/>
        <v>0.12983425414364641</v>
      </c>
    </row>
    <row r="19" spans="1:21" ht="29.4" customHeight="1" x14ac:dyDescent="0.5">
      <c r="A19" s="26">
        <v>7</v>
      </c>
      <c r="B19" s="28" t="s">
        <v>6</v>
      </c>
      <c r="C19" s="4">
        <v>173</v>
      </c>
      <c r="D19" s="4">
        <v>256</v>
      </c>
      <c r="E19" s="4">
        <v>486</v>
      </c>
      <c r="F19" s="4">
        <v>371</v>
      </c>
      <c r="G19" s="4">
        <v>460</v>
      </c>
      <c r="H19" s="4">
        <v>342</v>
      </c>
      <c r="I19" s="4">
        <v>302</v>
      </c>
      <c r="J19" s="4">
        <v>339</v>
      </c>
      <c r="K19" s="4">
        <v>174</v>
      </c>
      <c r="L19" s="4">
        <v>40</v>
      </c>
      <c r="M19" s="4">
        <v>2</v>
      </c>
      <c r="N19" s="22">
        <f t="shared" si="2"/>
        <v>2945</v>
      </c>
      <c r="O19" s="6"/>
      <c r="P19" s="4">
        <v>60</v>
      </c>
      <c r="Q19" s="4">
        <v>60</v>
      </c>
      <c r="R19" s="4">
        <v>127</v>
      </c>
      <c r="S19" s="4">
        <v>73</v>
      </c>
      <c r="T19" s="4">
        <v>75</v>
      </c>
      <c r="U19" s="4">
        <f t="shared" si="3"/>
        <v>395</v>
      </c>
    </row>
    <row r="20" spans="1:21" ht="29.4" customHeight="1" x14ac:dyDescent="0.5">
      <c r="A20" s="27"/>
      <c r="B20" s="29"/>
      <c r="C20" s="7">
        <f>C19/$N$19</f>
        <v>5.8743633276740238E-2</v>
      </c>
      <c r="D20" s="7">
        <f t="shared" ref="D20:M20" si="14">D19/$N$19</f>
        <v>8.6926994906621396E-2</v>
      </c>
      <c r="E20" s="7">
        <f t="shared" si="14"/>
        <v>0.16502546689303904</v>
      </c>
      <c r="F20" s="7">
        <f t="shared" si="14"/>
        <v>0.12597623089983023</v>
      </c>
      <c r="G20" s="7">
        <f t="shared" si="14"/>
        <v>0.15619694397283532</v>
      </c>
      <c r="H20" s="7">
        <f t="shared" si="14"/>
        <v>0.11612903225806452</v>
      </c>
      <c r="I20" s="7">
        <f t="shared" si="14"/>
        <v>0.10254668930390493</v>
      </c>
      <c r="J20" s="7">
        <f t="shared" si="14"/>
        <v>0.11511035653650255</v>
      </c>
      <c r="K20" s="7">
        <f t="shared" si="14"/>
        <v>5.9083191850594227E-2</v>
      </c>
      <c r="L20" s="7">
        <f t="shared" si="14"/>
        <v>1.3582342954159592E-2</v>
      </c>
      <c r="M20" s="7">
        <f t="shared" si="14"/>
        <v>6.7911714770797966E-4</v>
      </c>
      <c r="N20" s="23">
        <f t="shared" si="2"/>
        <v>0.99999999999999989</v>
      </c>
      <c r="O20" s="8"/>
      <c r="P20" s="7">
        <f>P19/$N$19</f>
        <v>2.037351443123939E-2</v>
      </c>
      <c r="Q20" s="7">
        <f t="shared" ref="Q20:U20" si="15">Q19/$N$19</f>
        <v>2.037351443123939E-2</v>
      </c>
      <c r="R20" s="7">
        <f t="shared" si="15"/>
        <v>4.3123938879456709E-2</v>
      </c>
      <c r="S20" s="7">
        <f t="shared" si="15"/>
        <v>2.4787775891341256E-2</v>
      </c>
      <c r="T20" s="7">
        <f t="shared" si="15"/>
        <v>2.5466893039049237E-2</v>
      </c>
      <c r="U20" s="7">
        <f t="shared" si="15"/>
        <v>0.13412563667232597</v>
      </c>
    </row>
    <row r="21" spans="1:21" ht="29.4" customHeight="1" x14ac:dyDescent="0.5">
      <c r="A21" s="26">
        <v>8</v>
      </c>
      <c r="B21" s="28" t="s">
        <v>7</v>
      </c>
      <c r="C21" s="4">
        <v>150</v>
      </c>
      <c r="D21" s="4">
        <v>200</v>
      </c>
      <c r="E21" s="4">
        <v>246</v>
      </c>
      <c r="F21" s="4">
        <v>241</v>
      </c>
      <c r="G21" s="4">
        <v>301</v>
      </c>
      <c r="H21" s="4">
        <v>254</v>
      </c>
      <c r="I21" s="4">
        <v>208</v>
      </c>
      <c r="J21" s="4">
        <v>240</v>
      </c>
      <c r="K21" s="4">
        <v>195</v>
      </c>
      <c r="L21" s="4">
        <v>48</v>
      </c>
      <c r="M21" s="4">
        <v>0</v>
      </c>
      <c r="N21" s="5">
        <f t="shared" si="2"/>
        <v>2083</v>
      </c>
      <c r="O21" s="6"/>
      <c r="P21" s="4">
        <v>42</v>
      </c>
      <c r="Q21" s="4">
        <v>46</v>
      </c>
      <c r="R21" s="4">
        <v>133</v>
      </c>
      <c r="S21" s="4">
        <v>59</v>
      </c>
      <c r="T21" s="4">
        <v>50</v>
      </c>
      <c r="U21" s="4">
        <f t="shared" si="3"/>
        <v>330</v>
      </c>
    </row>
    <row r="22" spans="1:21" ht="29.4" customHeight="1" x14ac:dyDescent="0.5">
      <c r="A22" s="27"/>
      <c r="B22" s="29"/>
      <c r="C22" s="7">
        <f>C21/$N$21</f>
        <v>7.2011521843494963E-2</v>
      </c>
      <c r="D22" s="7">
        <f t="shared" ref="D22:M22" si="16">D21/$N$21</f>
        <v>9.6015362457993275E-2</v>
      </c>
      <c r="E22" s="7">
        <f t="shared" si="16"/>
        <v>0.11809889582333173</v>
      </c>
      <c r="F22" s="7">
        <f t="shared" si="16"/>
        <v>0.11569851176188189</v>
      </c>
      <c r="G22" s="7">
        <f t="shared" si="16"/>
        <v>0.14450312049927988</v>
      </c>
      <c r="H22" s="7">
        <f t="shared" si="16"/>
        <v>0.12193951032165147</v>
      </c>
      <c r="I22" s="7">
        <f t="shared" si="16"/>
        <v>9.9855976956313014E-2</v>
      </c>
      <c r="J22" s="7">
        <f t="shared" si="16"/>
        <v>0.11521843494959194</v>
      </c>
      <c r="K22" s="7">
        <f t="shared" si="16"/>
        <v>9.3614978396543452E-2</v>
      </c>
      <c r="L22" s="7">
        <f t="shared" si="16"/>
        <v>2.3043686989918388E-2</v>
      </c>
      <c r="M22" s="7">
        <f t="shared" si="16"/>
        <v>0</v>
      </c>
      <c r="N22" s="24">
        <f t="shared" si="2"/>
        <v>1</v>
      </c>
      <c r="O22" s="8"/>
      <c r="P22" s="7">
        <f>P21/$N$21</f>
        <v>2.0163226116178587E-2</v>
      </c>
      <c r="Q22" s="7">
        <f t="shared" ref="Q22:T22" si="17">Q21/$N$21</f>
        <v>2.2083533365338453E-2</v>
      </c>
      <c r="R22" s="7">
        <f t="shared" si="17"/>
        <v>6.3850216034565532E-2</v>
      </c>
      <c r="S22" s="7">
        <f t="shared" si="17"/>
        <v>2.8324531925108018E-2</v>
      </c>
      <c r="T22" s="7">
        <f t="shared" si="17"/>
        <v>2.4003840614498319E-2</v>
      </c>
      <c r="U22" s="7">
        <f>U21/$N$21</f>
        <v>0.15842534805568892</v>
      </c>
    </row>
    <row r="23" spans="1:21" ht="29.4" customHeight="1" x14ac:dyDescent="0.5">
      <c r="A23" s="26">
        <v>9</v>
      </c>
      <c r="B23" s="28" t="s">
        <v>8</v>
      </c>
      <c r="C23" s="4">
        <v>67</v>
      </c>
      <c r="D23" s="4">
        <v>69</v>
      </c>
      <c r="E23" s="4">
        <v>61</v>
      </c>
      <c r="F23" s="4">
        <v>81</v>
      </c>
      <c r="G23" s="4">
        <v>80</v>
      </c>
      <c r="H23" s="4">
        <v>104</v>
      </c>
      <c r="I23" s="4">
        <v>79</v>
      </c>
      <c r="J23" s="4">
        <v>86</v>
      </c>
      <c r="K23" s="4">
        <v>74</v>
      </c>
      <c r="L23" s="4">
        <v>15</v>
      </c>
      <c r="M23" s="4">
        <v>0</v>
      </c>
      <c r="N23" s="22">
        <f t="shared" si="2"/>
        <v>716</v>
      </c>
      <c r="O23" s="6"/>
      <c r="P23" s="4">
        <v>23</v>
      </c>
      <c r="Q23" s="4">
        <v>23</v>
      </c>
      <c r="R23" s="4">
        <v>45</v>
      </c>
      <c r="S23" s="4">
        <v>25</v>
      </c>
      <c r="T23" s="4">
        <v>13</v>
      </c>
      <c r="U23" s="4">
        <f t="shared" si="3"/>
        <v>129</v>
      </c>
    </row>
    <row r="24" spans="1:21" ht="29.4" customHeight="1" x14ac:dyDescent="0.5">
      <c r="A24" s="27"/>
      <c r="B24" s="29"/>
      <c r="C24" s="7">
        <f>C23/$N$23</f>
        <v>9.3575418994413406E-2</v>
      </c>
      <c r="D24" s="7">
        <f t="shared" ref="D24:M24" si="18">D23/$N$23</f>
        <v>9.6368715083798878E-2</v>
      </c>
      <c r="E24" s="7">
        <f t="shared" si="18"/>
        <v>8.5195530726256977E-2</v>
      </c>
      <c r="F24" s="7">
        <f t="shared" si="18"/>
        <v>0.11312849162011174</v>
      </c>
      <c r="G24" s="7">
        <f t="shared" si="18"/>
        <v>0.11173184357541899</v>
      </c>
      <c r="H24" s="7">
        <f t="shared" si="18"/>
        <v>0.14525139664804471</v>
      </c>
      <c r="I24" s="7">
        <f t="shared" si="18"/>
        <v>0.11033519553072625</v>
      </c>
      <c r="J24" s="7">
        <f t="shared" si="18"/>
        <v>0.12011173184357542</v>
      </c>
      <c r="K24" s="7">
        <f t="shared" si="18"/>
        <v>0.10335195530726257</v>
      </c>
      <c r="L24" s="7">
        <f t="shared" si="18"/>
        <v>2.094972067039106E-2</v>
      </c>
      <c r="M24" s="7">
        <f t="shared" si="18"/>
        <v>0</v>
      </c>
      <c r="N24" s="23">
        <f t="shared" si="2"/>
        <v>0.99999999999999989</v>
      </c>
      <c r="O24" s="8"/>
      <c r="P24" s="7">
        <f>P23/$N$23</f>
        <v>3.2122905027932962E-2</v>
      </c>
      <c r="Q24" s="7">
        <f t="shared" ref="Q24:U24" si="19">Q23/$N$23</f>
        <v>3.2122905027932962E-2</v>
      </c>
      <c r="R24" s="7">
        <f t="shared" si="19"/>
        <v>6.2849162011173187E-2</v>
      </c>
      <c r="S24" s="7">
        <f t="shared" si="19"/>
        <v>3.4916201117318434E-2</v>
      </c>
      <c r="T24" s="7">
        <f t="shared" si="19"/>
        <v>1.8156424581005588E-2</v>
      </c>
      <c r="U24" s="7">
        <f t="shared" si="19"/>
        <v>0.18016759776536312</v>
      </c>
    </row>
    <row r="25" spans="1:21" ht="29.4" customHeight="1" x14ac:dyDescent="0.5">
      <c r="A25" s="26">
        <v>10</v>
      </c>
      <c r="B25" s="28" t="s">
        <v>9</v>
      </c>
      <c r="C25" s="4">
        <v>61</v>
      </c>
      <c r="D25" s="4">
        <v>71</v>
      </c>
      <c r="E25" s="4">
        <v>44</v>
      </c>
      <c r="F25" s="4">
        <v>59</v>
      </c>
      <c r="G25" s="4">
        <v>99</v>
      </c>
      <c r="H25" s="4">
        <v>82</v>
      </c>
      <c r="I25" s="4">
        <v>73</v>
      </c>
      <c r="J25" s="4">
        <v>114</v>
      </c>
      <c r="K25" s="4">
        <v>86</v>
      </c>
      <c r="L25" s="4">
        <v>22</v>
      </c>
      <c r="M25" s="4">
        <v>2</v>
      </c>
      <c r="N25" s="22">
        <f t="shared" si="2"/>
        <v>713</v>
      </c>
      <c r="O25" s="6"/>
      <c r="P25" s="4">
        <v>15</v>
      </c>
      <c r="Q25" s="4">
        <v>20</v>
      </c>
      <c r="R25" s="4">
        <v>45</v>
      </c>
      <c r="S25" s="4">
        <v>23</v>
      </c>
      <c r="T25" s="4">
        <v>25</v>
      </c>
      <c r="U25" s="4">
        <f t="shared" si="3"/>
        <v>128</v>
      </c>
    </row>
    <row r="26" spans="1:21" ht="29.4" customHeight="1" x14ac:dyDescent="0.5">
      <c r="A26" s="27"/>
      <c r="B26" s="29"/>
      <c r="C26" s="7">
        <f>C25/$N$25</f>
        <v>8.5553997194950909E-2</v>
      </c>
      <c r="D26" s="7">
        <f t="shared" ref="D26:M26" si="20">D25/$N$25</f>
        <v>9.957924263674614E-2</v>
      </c>
      <c r="E26" s="7">
        <f t="shared" si="20"/>
        <v>6.1711079943899017E-2</v>
      </c>
      <c r="F26" s="7">
        <f t="shared" si="20"/>
        <v>8.2748948106591863E-2</v>
      </c>
      <c r="G26" s="7">
        <f t="shared" si="20"/>
        <v>0.13884992987377279</v>
      </c>
      <c r="H26" s="7">
        <f t="shared" si="20"/>
        <v>0.11500701262272089</v>
      </c>
      <c r="I26" s="7">
        <f t="shared" si="20"/>
        <v>0.10238429172510519</v>
      </c>
      <c r="J26" s="7">
        <f t="shared" si="20"/>
        <v>0.15988779803646563</v>
      </c>
      <c r="K26" s="7">
        <f t="shared" si="20"/>
        <v>0.12061711079943899</v>
      </c>
      <c r="L26" s="7">
        <f t="shared" si="20"/>
        <v>3.0855539971949508E-2</v>
      </c>
      <c r="M26" s="7">
        <f t="shared" si="20"/>
        <v>2.8050490883590462E-3</v>
      </c>
      <c r="N26" s="23">
        <f t="shared" si="2"/>
        <v>1</v>
      </c>
      <c r="O26" s="8"/>
      <c r="P26" s="7">
        <f>P25/$N$25</f>
        <v>2.1037868162692847E-2</v>
      </c>
      <c r="Q26" s="7">
        <f t="shared" ref="Q26:U26" si="21">Q25/$N$25</f>
        <v>2.8050490883590462E-2</v>
      </c>
      <c r="R26" s="7">
        <f t="shared" si="21"/>
        <v>6.311360448807854E-2</v>
      </c>
      <c r="S26" s="7">
        <f t="shared" si="21"/>
        <v>3.2258064516129031E-2</v>
      </c>
      <c r="T26" s="7">
        <f t="shared" si="21"/>
        <v>3.5063113604488078E-2</v>
      </c>
      <c r="U26" s="7">
        <f t="shared" si="21"/>
        <v>0.17952314165497896</v>
      </c>
    </row>
    <row r="27" spans="1:21" ht="29.4" customHeight="1" x14ac:dyDescent="0.5">
      <c r="A27" s="26">
        <v>11</v>
      </c>
      <c r="B27" s="28" t="s">
        <v>10</v>
      </c>
      <c r="C27" s="4">
        <v>403</v>
      </c>
      <c r="D27" s="4">
        <v>427</v>
      </c>
      <c r="E27" s="4">
        <v>350</v>
      </c>
      <c r="F27" s="4">
        <v>460</v>
      </c>
      <c r="G27" s="4">
        <v>613</v>
      </c>
      <c r="H27" s="4">
        <v>561</v>
      </c>
      <c r="I27" s="4">
        <v>303</v>
      </c>
      <c r="J27" s="4">
        <v>394</v>
      </c>
      <c r="K27" s="4">
        <v>195</v>
      </c>
      <c r="L27" s="4">
        <v>43</v>
      </c>
      <c r="M27" s="4">
        <v>2</v>
      </c>
      <c r="N27" s="5">
        <f t="shared" si="2"/>
        <v>3751</v>
      </c>
      <c r="O27" s="6"/>
      <c r="P27" s="4">
        <v>129</v>
      </c>
      <c r="Q27" s="4">
        <v>123</v>
      </c>
      <c r="R27" s="4">
        <v>300</v>
      </c>
      <c r="S27" s="4">
        <v>136</v>
      </c>
      <c r="T27" s="4">
        <v>104</v>
      </c>
      <c r="U27" s="4">
        <f t="shared" si="3"/>
        <v>792</v>
      </c>
    </row>
    <row r="28" spans="1:21" ht="29.4" customHeight="1" x14ac:dyDescent="0.5">
      <c r="A28" s="27"/>
      <c r="B28" s="29"/>
      <c r="C28" s="7">
        <f>C27/$N$27</f>
        <v>0.10743801652892562</v>
      </c>
      <c r="D28" s="7">
        <f t="shared" ref="D28:M28" si="22">D27/$N$27</f>
        <v>0.11383631031724874</v>
      </c>
      <c r="E28" s="7">
        <f t="shared" si="22"/>
        <v>9.3308451079712071E-2</v>
      </c>
      <c r="F28" s="7">
        <f t="shared" si="22"/>
        <v>0.12263396427619301</v>
      </c>
      <c r="G28" s="7">
        <f t="shared" si="22"/>
        <v>0.16342308717675286</v>
      </c>
      <c r="H28" s="7">
        <f t="shared" si="22"/>
        <v>0.14956011730205279</v>
      </c>
      <c r="I28" s="7">
        <f t="shared" si="22"/>
        <v>8.0778459077579315E-2</v>
      </c>
      <c r="J28" s="7">
        <f t="shared" si="22"/>
        <v>0.10503865635830445</v>
      </c>
      <c r="K28" s="7">
        <f t="shared" si="22"/>
        <v>5.19861370301253E-2</v>
      </c>
      <c r="L28" s="7">
        <f t="shared" si="22"/>
        <v>1.1463609704078913E-2</v>
      </c>
      <c r="M28" s="7">
        <f t="shared" si="22"/>
        <v>5.3319114902692613E-4</v>
      </c>
      <c r="N28" s="24">
        <f t="shared" si="2"/>
        <v>1</v>
      </c>
      <c r="O28" s="8"/>
      <c r="P28" s="7">
        <f>P27/$N$27</f>
        <v>3.4390829112236738E-2</v>
      </c>
      <c r="Q28" s="7">
        <f t="shared" ref="Q28:U28" si="23">Q27/$N$27</f>
        <v>3.2791255665155956E-2</v>
      </c>
      <c r="R28" s="7">
        <f t="shared" si="23"/>
        <v>7.9978672354038924E-2</v>
      </c>
      <c r="S28" s="7">
        <f t="shared" si="23"/>
        <v>3.625699813383098E-2</v>
      </c>
      <c r="T28" s="7">
        <f t="shared" si="23"/>
        <v>2.7725939749400162E-2</v>
      </c>
      <c r="U28" s="7">
        <f t="shared" si="23"/>
        <v>0.21114369501466276</v>
      </c>
    </row>
    <row r="29" spans="1:21" ht="29.4" customHeight="1" x14ac:dyDescent="0.5">
      <c r="A29" s="26">
        <v>12</v>
      </c>
      <c r="B29" s="28" t="s">
        <v>11</v>
      </c>
      <c r="C29" s="4">
        <v>51</v>
      </c>
      <c r="D29" s="4">
        <v>68</v>
      </c>
      <c r="E29" s="4">
        <v>71</v>
      </c>
      <c r="F29" s="4">
        <v>96</v>
      </c>
      <c r="G29" s="4">
        <v>138</v>
      </c>
      <c r="H29" s="4">
        <v>117</v>
      </c>
      <c r="I29" s="4">
        <v>84</v>
      </c>
      <c r="J29" s="4">
        <v>85</v>
      </c>
      <c r="K29" s="4">
        <v>46</v>
      </c>
      <c r="L29" s="4">
        <v>13</v>
      </c>
      <c r="M29" s="4">
        <v>1</v>
      </c>
      <c r="N29" s="22">
        <f t="shared" si="2"/>
        <v>770</v>
      </c>
      <c r="O29" s="6"/>
      <c r="P29" s="4">
        <v>17</v>
      </c>
      <c r="Q29" s="4">
        <v>17</v>
      </c>
      <c r="R29" s="4">
        <v>33</v>
      </c>
      <c r="S29" s="4">
        <v>26</v>
      </c>
      <c r="T29" s="4">
        <v>22</v>
      </c>
      <c r="U29" s="4">
        <f t="shared" si="3"/>
        <v>115</v>
      </c>
    </row>
    <row r="30" spans="1:21" ht="29.4" customHeight="1" x14ac:dyDescent="0.5">
      <c r="A30" s="27"/>
      <c r="B30" s="29"/>
      <c r="C30" s="7">
        <f>C29/$N$29</f>
        <v>6.6233766233766228E-2</v>
      </c>
      <c r="D30" s="7">
        <f t="shared" ref="D30:M30" si="24">D29/$N$29</f>
        <v>8.8311688311688313E-2</v>
      </c>
      <c r="E30" s="7">
        <f t="shared" si="24"/>
        <v>9.2207792207792211E-2</v>
      </c>
      <c r="F30" s="7">
        <f t="shared" si="24"/>
        <v>0.12467532467532468</v>
      </c>
      <c r="G30" s="7">
        <f t="shared" si="24"/>
        <v>0.17922077922077922</v>
      </c>
      <c r="H30" s="7">
        <f t="shared" si="24"/>
        <v>0.15194805194805194</v>
      </c>
      <c r="I30" s="7">
        <f t="shared" si="24"/>
        <v>0.10909090909090909</v>
      </c>
      <c r="J30" s="7">
        <f t="shared" si="24"/>
        <v>0.11038961038961038</v>
      </c>
      <c r="K30" s="7">
        <f t="shared" si="24"/>
        <v>5.9740259740259739E-2</v>
      </c>
      <c r="L30" s="7">
        <f t="shared" si="24"/>
        <v>1.6883116883116882E-2</v>
      </c>
      <c r="M30" s="7">
        <f t="shared" si="24"/>
        <v>1.2987012987012987E-3</v>
      </c>
      <c r="N30" s="23">
        <f t="shared" si="2"/>
        <v>0.99999999999999989</v>
      </c>
      <c r="O30" s="8"/>
      <c r="P30" s="7">
        <f>P29/$N$29</f>
        <v>2.2077922077922078E-2</v>
      </c>
      <c r="Q30" s="7">
        <f t="shared" ref="Q30:U30" si="25">Q29/$N$29</f>
        <v>2.2077922077922078E-2</v>
      </c>
      <c r="R30" s="7">
        <f t="shared" si="25"/>
        <v>4.2857142857142858E-2</v>
      </c>
      <c r="S30" s="7">
        <f t="shared" si="25"/>
        <v>3.3766233766233764E-2</v>
      </c>
      <c r="T30" s="7">
        <f t="shared" si="25"/>
        <v>2.8571428571428571E-2</v>
      </c>
      <c r="U30" s="7">
        <f t="shared" si="25"/>
        <v>0.14935064935064934</v>
      </c>
    </row>
    <row r="31" spans="1:21" ht="29.4" customHeight="1" x14ac:dyDescent="0.5">
      <c r="A31" s="26">
        <v>13</v>
      </c>
      <c r="B31" s="28" t="s">
        <v>12</v>
      </c>
      <c r="C31" s="4">
        <v>158</v>
      </c>
      <c r="D31" s="4">
        <v>162</v>
      </c>
      <c r="E31" s="4">
        <v>156</v>
      </c>
      <c r="F31" s="4">
        <v>223</v>
      </c>
      <c r="G31" s="4">
        <v>269</v>
      </c>
      <c r="H31" s="4">
        <v>216</v>
      </c>
      <c r="I31" s="4">
        <v>228</v>
      </c>
      <c r="J31" s="4">
        <v>248</v>
      </c>
      <c r="K31" s="4">
        <v>179</v>
      </c>
      <c r="L31" s="4">
        <v>49</v>
      </c>
      <c r="M31" s="4">
        <v>1</v>
      </c>
      <c r="N31" s="22">
        <f t="shared" si="2"/>
        <v>1889</v>
      </c>
      <c r="O31" s="6"/>
      <c r="P31" s="4">
        <v>52</v>
      </c>
      <c r="Q31" s="4">
        <v>49</v>
      </c>
      <c r="R31" s="4">
        <v>105</v>
      </c>
      <c r="S31" s="4">
        <v>51</v>
      </c>
      <c r="T31" s="4">
        <v>52</v>
      </c>
      <c r="U31" s="4">
        <f t="shared" si="3"/>
        <v>309</v>
      </c>
    </row>
    <row r="32" spans="1:21" ht="29.4" customHeight="1" x14ac:dyDescent="0.5">
      <c r="A32" s="27"/>
      <c r="B32" s="29"/>
      <c r="C32" s="7">
        <f>C31/$N$31</f>
        <v>8.3642138697723661E-2</v>
      </c>
      <c r="D32" s="7">
        <f t="shared" ref="D32:M32" si="26">D31/$N$31</f>
        <v>8.5759661196400216E-2</v>
      </c>
      <c r="E32" s="7">
        <f t="shared" si="26"/>
        <v>8.2583377448385384E-2</v>
      </c>
      <c r="F32" s="7">
        <f t="shared" si="26"/>
        <v>0.11805187930121758</v>
      </c>
      <c r="G32" s="7">
        <f t="shared" si="26"/>
        <v>0.14240338803599789</v>
      </c>
      <c r="H32" s="7">
        <f t="shared" si="26"/>
        <v>0.11434621492853361</v>
      </c>
      <c r="I32" s="7">
        <f t="shared" si="26"/>
        <v>0.12069878242456326</v>
      </c>
      <c r="J32" s="7">
        <f t="shared" si="26"/>
        <v>0.131286394917946</v>
      </c>
      <c r="K32" s="7">
        <f t="shared" si="26"/>
        <v>9.4759131815775541E-2</v>
      </c>
      <c r="L32" s="7">
        <f t="shared" si="26"/>
        <v>2.593965060878772E-2</v>
      </c>
      <c r="M32" s="7">
        <f t="shared" si="26"/>
        <v>5.2938062466913714E-4</v>
      </c>
      <c r="N32" s="23">
        <f t="shared" si="2"/>
        <v>0.99999999999999989</v>
      </c>
      <c r="O32" s="8"/>
      <c r="P32" s="7">
        <f>P31/$N$31</f>
        <v>2.7527792482795129E-2</v>
      </c>
      <c r="Q32" s="7">
        <f t="shared" ref="Q32:U32" si="27">Q31/$N$31</f>
        <v>2.593965060878772E-2</v>
      </c>
      <c r="R32" s="7">
        <f t="shared" si="27"/>
        <v>5.5584965590259397E-2</v>
      </c>
      <c r="S32" s="7">
        <f t="shared" si="27"/>
        <v>2.6998411858125994E-2</v>
      </c>
      <c r="T32" s="7">
        <f t="shared" si="27"/>
        <v>2.7527792482795129E-2</v>
      </c>
      <c r="U32" s="7">
        <f t="shared" si="27"/>
        <v>0.16357861302276336</v>
      </c>
    </row>
    <row r="33" spans="1:21" ht="29.4" customHeight="1" x14ac:dyDescent="0.5">
      <c r="A33" s="26">
        <v>14</v>
      </c>
      <c r="B33" s="28" t="s">
        <v>13</v>
      </c>
      <c r="C33" s="4">
        <v>103</v>
      </c>
      <c r="D33" s="4">
        <v>111</v>
      </c>
      <c r="E33" s="4">
        <v>105</v>
      </c>
      <c r="F33" s="4">
        <v>126</v>
      </c>
      <c r="G33" s="4">
        <v>159</v>
      </c>
      <c r="H33" s="4">
        <v>154</v>
      </c>
      <c r="I33" s="4">
        <v>119</v>
      </c>
      <c r="J33" s="4">
        <v>143</v>
      </c>
      <c r="K33" s="4">
        <v>80</v>
      </c>
      <c r="L33" s="4">
        <v>38</v>
      </c>
      <c r="M33" s="4">
        <v>0</v>
      </c>
      <c r="N33" s="22">
        <f t="shared" si="2"/>
        <v>1138</v>
      </c>
      <c r="O33" s="6"/>
      <c r="P33" s="4">
        <v>37</v>
      </c>
      <c r="Q33" s="4">
        <v>32</v>
      </c>
      <c r="R33" s="4">
        <v>68</v>
      </c>
      <c r="S33" s="4">
        <v>29</v>
      </c>
      <c r="T33" s="4">
        <v>38</v>
      </c>
      <c r="U33" s="4">
        <f t="shared" si="3"/>
        <v>204</v>
      </c>
    </row>
    <row r="34" spans="1:21" ht="29.4" customHeight="1" x14ac:dyDescent="0.5">
      <c r="A34" s="27"/>
      <c r="B34" s="29"/>
      <c r="C34" s="7">
        <f>C33/$N$33</f>
        <v>9.0509666080843584E-2</v>
      </c>
      <c r="D34" s="7">
        <f t="shared" ref="D34:M34" si="28">D33/$N$33</f>
        <v>9.7539543057996489E-2</v>
      </c>
      <c r="E34" s="7">
        <f t="shared" si="28"/>
        <v>9.226713532513181E-2</v>
      </c>
      <c r="F34" s="7">
        <f t="shared" si="28"/>
        <v>0.11072056239015818</v>
      </c>
      <c r="G34" s="7">
        <f t="shared" si="28"/>
        <v>0.13971880492091387</v>
      </c>
      <c r="H34" s="7">
        <f t="shared" si="28"/>
        <v>0.13532513181019332</v>
      </c>
      <c r="I34" s="7">
        <f t="shared" si="28"/>
        <v>0.10456942003514938</v>
      </c>
      <c r="J34" s="7">
        <f t="shared" si="28"/>
        <v>0.12565905096660809</v>
      </c>
      <c r="K34" s="7">
        <f t="shared" si="28"/>
        <v>7.0298769771529004E-2</v>
      </c>
      <c r="L34" s="7">
        <f t="shared" si="28"/>
        <v>3.3391915641476276E-2</v>
      </c>
      <c r="M34" s="7">
        <f t="shared" si="28"/>
        <v>0</v>
      </c>
      <c r="N34" s="23">
        <f t="shared" si="2"/>
        <v>1</v>
      </c>
      <c r="O34" s="8"/>
      <c r="P34" s="7">
        <f>P33/$N$33</f>
        <v>3.2513181019332163E-2</v>
      </c>
      <c r="Q34" s="7">
        <f t="shared" ref="Q34:U34" si="29">Q33/$N$33</f>
        <v>2.8119507908611598E-2</v>
      </c>
      <c r="R34" s="7">
        <f t="shared" si="29"/>
        <v>5.9753954305799648E-2</v>
      </c>
      <c r="S34" s="7">
        <f t="shared" si="29"/>
        <v>2.5483304042179262E-2</v>
      </c>
      <c r="T34" s="7">
        <f t="shared" si="29"/>
        <v>3.3391915641476276E-2</v>
      </c>
      <c r="U34" s="7">
        <f t="shared" si="29"/>
        <v>0.17926186291739896</v>
      </c>
    </row>
    <row r="35" spans="1:21" ht="29.4" customHeight="1" x14ac:dyDescent="0.5">
      <c r="A35" s="26">
        <v>15</v>
      </c>
      <c r="B35" s="28" t="s">
        <v>14</v>
      </c>
      <c r="C35" s="4">
        <v>244</v>
      </c>
      <c r="D35" s="4">
        <v>248</v>
      </c>
      <c r="E35" s="4">
        <v>294</v>
      </c>
      <c r="F35" s="4">
        <v>350</v>
      </c>
      <c r="G35" s="4">
        <v>390</v>
      </c>
      <c r="H35" s="4">
        <v>385</v>
      </c>
      <c r="I35" s="4">
        <v>346</v>
      </c>
      <c r="J35" s="4">
        <v>373</v>
      </c>
      <c r="K35" s="4">
        <v>210</v>
      </c>
      <c r="L35" s="4">
        <v>63</v>
      </c>
      <c r="M35" s="4">
        <v>2</v>
      </c>
      <c r="N35" s="22">
        <f t="shared" si="2"/>
        <v>2905</v>
      </c>
      <c r="O35" s="6"/>
      <c r="P35" s="4">
        <v>98</v>
      </c>
      <c r="Q35" s="4">
        <v>69</v>
      </c>
      <c r="R35" s="4">
        <v>144</v>
      </c>
      <c r="S35" s="4">
        <v>76</v>
      </c>
      <c r="T35" s="4">
        <v>76</v>
      </c>
      <c r="U35" s="4">
        <f t="shared" si="3"/>
        <v>463</v>
      </c>
    </row>
    <row r="36" spans="1:21" ht="29.4" customHeight="1" x14ac:dyDescent="0.5">
      <c r="A36" s="27"/>
      <c r="B36" s="29"/>
      <c r="C36" s="7">
        <f>C35/$N$35</f>
        <v>8.3993115318416522E-2</v>
      </c>
      <c r="D36" s="7">
        <f t="shared" ref="D36:M36" si="30">D35/$N$35</f>
        <v>8.5370051635111882E-2</v>
      </c>
      <c r="E36" s="7">
        <f t="shared" si="30"/>
        <v>0.10120481927710843</v>
      </c>
      <c r="F36" s="7">
        <f t="shared" si="30"/>
        <v>0.12048192771084337</v>
      </c>
      <c r="G36" s="7">
        <f t="shared" si="30"/>
        <v>0.13425129087779691</v>
      </c>
      <c r="H36" s="7">
        <f t="shared" si="30"/>
        <v>0.13253012048192772</v>
      </c>
      <c r="I36" s="7">
        <f t="shared" si="30"/>
        <v>0.11910499139414803</v>
      </c>
      <c r="J36" s="7">
        <f t="shared" si="30"/>
        <v>0.12839931153184164</v>
      </c>
      <c r="K36" s="7">
        <f t="shared" si="30"/>
        <v>7.2289156626506021E-2</v>
      </c>
      <c r="L36" s="7">
        <f t="shared" si="30"/>
        <v>2.1686746987951807E-2</v>
      </c>
      <c r="M36" s="7">
        <f t="shared" si="30"/>
        <v>6.8846815834767647E-4</v>
      </c>
      <c r="N36" s="23">
        <f t="shared" si="2"/>
        <v>1</v>
      </c>
      <c r="O36" s="8"/>
      <c r="P36" s="7">
        <f>P35/$N$35</f>
        <v>3.3734939759036145E-2</v>
      </c>
      <c r="Q36" s="7">
        <f t="shared" ref="Q36:U36" si="31">Q35/$N$35</f>
        <v>2.3752151462994836E-2</v>
      </c>
      <c r="R36" s="7">
        <f t="shared" si="31"/>
        <v>4.9569707401032705E-2</v>
      </c>
      <c r="S36" s="7">
        <f t="shared" si="31"/>
        <v>2.6161790017211705E-2</v>
      </c>
      <c r="T36" s="7">
        <f t="shared" si="31"/>
        <v>2.6161790017211705E-2</v>
      </c>
      <c r="U36" s="7">
        <f t="shared" si="31"/>
        <v>0.15938037865748708</v>
      </c>
    </row>
    <row r="37" spans="1:21" ht="29.4" customHeight="1" x14ac:dyDescent="0.5">
      <c r="A37" s="26">
        <v>16</v>
      </c>
      <c r="B37" s="31" t="s">
        <v>39</v>
      </c>
      <c r="C37" s="4">
        <v>143</v>
      </c>
      <c r="D37" s="4">
        <v>127</v>
      </c>
      <c r="E37" s="4">
        <v>169</v>
      </c>
      <c r="F37" s="4">
        <v>180</v>
      </c>
      <c r="G37" s="4">
        <v>216</v>
      </c>
      <c r="H37" s="4">
        <v>179</v>
      </c>
      <c r="I37" s="4">
        <v>210</v>
      </c>
      <c r="J37" s="4">
        <v>200</v>
      </c>
      <c r="K37" s="4">
        <v>136</v>
      </c>
      <c r="L37" s="4">
        <v>49</v>
      </c>
      <c r="M37" s="4">
        <v>2</v>
      </c>
      <c r="N37" s="22">
        <f t="shared" si="2"/>
        <v>1611</v>
      </c>
      <c r="O37" s="6"/>
      <c r="P37" s="4">
        <v>44</v>
      </c>
      <c r="Q37" s="4">
        <v>47</v>
      </c>
      <c r="R37" s="4">
        <v>96</v>
      </c>
      <c r="S37" s="4">
        <v>34</v>
      </c>
      <c r="T37" s="4">
        <v>36</v>
      </c>
      <c r="U37" s="4">
        <f t="shared" si="3"/>
        <v>257</v>
      </c>
    </row>
    <row r="38" spans="1:21" ht="29.4" customHeight="1" x14ac:dyDescent="0.5">
      <c r="A38" s="27"/>
      <c r="B38" s="32"/>
      <c r="C38" s="7">
        <f>C37/$N$37</f>
        <v>8.8764742396027316E-2</v>
      </c>
      <c r="D38" s="7">
        <f t="shared" ref="D38:M38" si="32">D37/$N$37</f>
        <v>7.883302296710118E-2</v>
      </c>
      <c r="E38" s="7">
        <f t="shared" si="32"/>
        <v>0.10490378646803228</v>
      </c>
      <c r="F38" s="7">
        <f t="shared" si="32"/>
        <v>0.11173184357541899</v>
      </c>
      <c r="G38" s="7">
        <f t="shared" si="32"/>
        <v>0.13407821229050279</v>
      </c>
      <c r="H38" s="7">
        <f t="shared" si="32"/>
        <v>0.1111111111111111</v>
      </c>
      <c r="I38" s="7">
        <f t="shared" si="32"/>
        <v>0.13035381750465549</v>
      </c>
      <c r="J38" s="7">
        <f t="shared" si="32"/>
        <v>0.12414649286157665</v>
      </c>
      <c r="K38" s="7">
        <f t="shared" si="32"/>
        <v>8.4419615145872123E-2</v>
      </c>
      <c r="L38" s="7">
        <f t="shared" si="32"/>
        <v>3.0415890751086281E-2</v>
      </c>
      <c r="M38" s="7">
        <f t="shared" si="32"/>
        <v>1.2414649286157666E-3</v>
      </c>
      <c r="N38" s="23">
        <f t="shared" si="2"/>
        <v>0.99999999999999989</v>
      </c>
      <c r="O38" s="8"/>
      <c r="P38" s="7">
        <f>P37/$N$37</f>
        <v>2.7312228429546864E-2</v>
      </c>
      <c r="Q38" s="7">
        <f t="shared" ref="Q38:U38" si="33">Q37/$N$37</f>
        <v>2.9174425822470516E-2</v>
      </c>
      <c r="R38" s="7">
        <f t="shared" si="33"/>
        <v>5.9590316573556797E-2</v>
      </c>
      <c r="S38" s="7">
        <f t="shared" si="33"/>
        <v>2.1104903786468031E-2</v>
      </c>
      <c r="T38" s="7">
        <f t="shared" si="33"/>
        <v>2.23463687150838E-2</v>
      </c>
      <c r="U38" s="7">
        <f t="shared" si="33"/>
        <v>0.15952824332712601</v>
      </c>
    </row>
    <row r="39" spans="1:21" ht="29.4" customHeight="1" x14ac:dyDescent="0.5">
      <c r="A39" s="26">
        <v>17</v>
      </c>
      <c r="B39" s="28" t="s">
        <v>15</v>
      </c>
      <c r="C39" s="4">
        <v>18</v>
      </c>
      <c r="D39" s="4">
        <v>52</v>
      </c>
      <c r="E39" s="4">
        <v>54</v>
      </c>
      <c r="F39" s="4">
        <v>44</v>
      </c>
      <c r="G39" s="4">
        <v>71</v>
      </c>
      <c r="H39" s="4">
        <v>84</v>
      </c>
      <c r="I39" s="4">
        <v>112</v>
      </c>
      <c r="J39" s="4">
        <v>113</v>
      </c>
      <c r="K39" s="4">
        <v>61</v>
      </c>
      <c r="L39" s="4">
        <v>24</v>
      </c>
      <c r="M39" s="4">
        <v>2</v>
      </c>
      <c r="N39" s="5">
        <f t="shared" si="2"/>
        <v>635</v>
      </c>
      <c r="O39" s="6"/>
      <c r="P39" s="4">
        <v>6</v>
      </c>
      <c r="Q39" s="4">
        <v>5</v>
      </c>
      <c r="R39" s="4">
        <v>18</v>
      </c>
      <c r="S39" s="4">
        <v>17</v>
      </c>
      <c r="T39" s="4">
        <v>17</v>
      </c>
      <c r="U39" s="4">
        <f t="shared" si="3"/>
        <v>63</v>
      </c>
    </row>
    <row r="40" spans="1:21" ht="29.4" customHeight="1" x14ac:dyDescent="0.5">
      <c r="A40" s="27"/>
      <c r="B40" s="29"/>
      <c r="C40" s="7">
        <f>C39/$N$39</f>
        <v>2.8346456692913385E-2</v>
      </c>
      <c r="D40" s="7">
        <f t="shared" ref="D40:M40" si="34">D39/$N$39</f>
        <v>8.1889763779527558E-2</v>
      </c>
      <c r="E40" s="7">
        <f t="shared" si="34"/>
        <v>8.5039370078740156E-2</v>
      </c>
      <c r="F40" s="7">
        <f t="shared" si="34"/>
        <v>6.9291338582677164E-2</v>
      </c>
      <c r="G40" s="7">
        <f t="shared" si="34"/>
        <v>0.11181102362204724</v>
      </c>
      <c r="H40" s="7">
        <f t="shared" si="34"/>
        <v>0.13228346456692913</v>
      </c>
      <c r="I40" s="7">
        <f t="shared" si="34"/>
        <v>0.17637795275590551</v>
      </c>
      <c r="J40" s="7">
        <f t="shared" si="34"/>
        <v>0.17795275590551182</v>
      </c>
      <c r="K40" s="7">
        <f t="shared" si="34"/>
        <v>9.6062992125984251E-2</v>
      </c>
      <c r="L40" s="7">
        <f t="shared" si="34"/>
        <v>3.7795275590551181E-2</v>
      </c>
      <c r="M40" s="7">
        <f t="shared" si="34"/>
        <v>3.1496062992125984E-3</v>
      </c>
      <c r="N40" s="24">
        <f t="shared" si="2"/>
        <v>1</v>
      </c>
      <c r="O40" s="8"/>
      <c r="P40" s="7">
        <f>P39/$N$39</f>
        <v>9.4488188976377951E-3</v>
      </c>
      <c r="Q40" s="7">
        <f t="shared" ref="Q40:U40" si="35">Q39/$N$39</f>
        <v>7.874015748031496E-3</v>
      </c>
      <c r="R40" s="7">
        <f t="shared" si="35"/>
        <v>2.8346456692913385E-2</v>
      </c>
      <c r="S40" s="7">
        <f t="shared" si="35"/>
        <v>2.6771653543307086E-2</v>
      </c>
      <c r="T40" s="7">
        <f t="shared" si="35"/>
        <v>2.6771653543307086E-2</v>
      </c>
      <c r="U40" s="7">
        <f t="shared" si="35"/>
        <v>9.9212598425196849E-2</v>
      </c>
    </row>
    <row r="41" spans="1:21" ht="29.4" customHeight="1" x14ac:dyDescent="0.5">
      <c r="A41" s="26">
        <v>18</v>
      </c>
      <c r="B41" s="28" t="s">
        <v>16</v>
      </c>
      <c r="C41" s="4">
        <v>198</v>
      </c>
      <c r="D41" s="4">
        <v>252</v>
      </c>
      <c r="E41" s="4">
        <v>261</v>
      </c>
      <c r="F41" s="4">
        <v>291</v>
      </c>
      <c r="G41" s="4">
        <v>423</v>
      </c>
      <c r="H41" s="4">
        <v>410</v>
      </c>
      <c r="I41" s="4">
        <v>415</v>
      </c>
      <c r="J41" s="4">
        <v>514</v>
      </c>
      <c r="K41" s="4">
        <v>274</v>
      </c>
      <c r="L41" s="4">
        <v>102</v>
      </c>
      <c r="M41" s="4">
        <v>4</v>
      </c>
      <c r="N41" s="22">
        <f t="shared" si="2"/>
        <v>3144</v>
      </c>
      <c r="O41" s="6"/>
      <c r="P41" s="4">
        <v>65</v>
      </c>
      <c r="Q41" s="4">
        <v>72</v>
      </c>
      <c r="R41" s="4">
        <v>127</v>
      </c>
      <c r="S41" s="4">
        <v>84</v>
      </c>
      <c r="T41" s="4">
        <v>69</v>
      </c>
      <c r="U41" s="4">
        <f t="shared" si="3"/>
        <v>417</v>
      </c>
    </row>
    <row r="42" spans="1:21" ht="29.4" customHeight="1" x14ac:dyDescent="0.5">
      <c r="A42" s="27"/>
      <c r="B42" s="29"/>
      <c r="C42" s="7">
        <f>C41/$N$41</f>
        <v>6.2977099236641215E-2</v>
      </c>
      <c r="D42" s="7">
        <f t="shared" ref="D42:M42" si="36">D41/$N$41</f>
        <v>8.0152671755725186E-2</v>
      </c>
      <c r="E42" s="7">
        <f t="shared" si="36"/>
        <v>8.3015267175572519E-2</v>
      </c>
      <c r="F42" s="7">
        <f t="shared" si="36"/>
        <v>9.2557251908396948E-2</v>
      </c>
      <c r="G42" s="7">
        <f t="shared" si="36"/>
        <v>0.13454198473282442</v>
      </c>
      <c r="H42" s="7">
        <f t="shared" si="36"/>
        <v>0.13040712468193386</v>
      </c>
      <c r="I42" s="7">
        <f t="shared" si="36"/>
        <v>0.13199745547073791</v>
      </c>
      <c r="J42" s="7">
        <f t="shared" si="36"/>
        <v>0.16348600508905853</v>
      </c>
      <c r="K42" s="7">
        <f t="shared" si="36"/>
        <v>8.7150127226463106E-2</v>
      </c>
      <c r="L42" s="7">
        <f t="shared" si="36"/>
        <v>3.2442748091603052E-2</v>
      </c>
      <c r="M42" s="7">
        <f t="shared" si="36"/>
        <v>1.2722646310432571E-3</v>
      </c>
      <c r="N42" s="23">
        <f t="shared" si="2"/>
        <v>1</v>
      </c>
      <c r="O42" s="8"/>
      <c r="P42" s="7">
        <f>P41/$N$41</f>
        <v>2.0674300254452927E-2</v>
      </c>
      <c r="Q42" s="7">
        <f t="shared" ref="Q42:U42" si="37">Q41/$N$41</f>
        <v>2.2900763358778626E-2</v>
      </c>
      <c r="R42" s="7">
        <f t="shared" si="37"/>
        <v>4.039440203562341E-2</v>
      </c>
      <c r="S42" s="7">
        <f t="shared" si="37"/>
        <v>2.6717557251908396E-2</v>
      </c>
      <c r="T42" s="7">
        <f t="shared" si="37"/>
        <v>2.1946564885496182E-2</v>
      </c>
      <c r="U42" s="7">
        <f t="shared" si="37"/>
        <v>0.13263358778625955</v>
      </c>
    </row>
    <row r="43" spans="1:21" ht="29.4" customHeight="1" x14ac:dyDescent="0.5">
      <c r="A43" s="26">
        <v>19</v>
      </c>
      <c r="B43" s="28" t="s">
        <v>17</v>
      </c>
      <c r="C43" s="4">
        <v>84</v>
      </c>
      <c r="D43" s="4">
        <v>105</v>
      </c>
      <c r="E43" s="4">
        <v>155</v>
      </c>
      <c r="F43" s="4">
        <v>175</v>
      </c>
      <c r="G43" s="4">
        <v>156</v>
      </c>
      <c r="H43" s="4">
        <v>181</v>
      </c>
      <c r="I43" s="4">
        <v>139</v>
      </c>
      <c r="J43" s="4">
        <v>146</v>
      </c>
      <c r="K43" s="4">
        <v>75</v>
      </c>
      <c r="L43" s="4">
        <v>33</v>
      </c>
      <c r="M43" s="4">
        <v>2</v>
      </c>
      <c r="N43" s="22">
        <f t="shared" si="2"/>
        <v>1251</v>
      </c>
      <c r="O43" s="6"/>
      <c r="P43" s="4">
        <v>32</v>
      </c>
      <c r="Q43" s="4">
        <v>24</v>
      </c>
      <c r="R43" s="4">
        <v>60</v>
      </c>
      <c r="S43" s="4">
        <v>24</v>
      </c>
      <c r="T43" s="4">
        <v>32</v>
      </c>
      <c r="U43" s="4">
        <f t="shared" si="3"/>
        <v>172</v>
      </c>
    </row>
    <row r="44" spans="1:21" ht="29.4" customHeight="1" x14ac:dyDescent="0.5">
      <c r="A44" s="27"/>
      <c r="B44" s="29"/>
      <c r="C44" s="7">
        <f>C43/$N$43</f>
        <v>6.7146282973621102E-2</v>
      </c>
      <c r="D44" s="7">
        <f t="shared" ref="D44:M44" si="38">D43/$N$43</f>
        <v>8.3932853717026384E-2</v>
      </c>
      <c r="E44" s="7">
        <f t="shared" si="38"/>
        <v>0.12390087929656275</v>
      </c>
      <c r="F44" s="7">
        <f t="shared" si="38"/>
        <v>0.13988808952837731</v>
      </c>
      <c r="G44" s="7">
        <f t="shared" si="38"/>
        <v>0.12470023980815348</v>
      </c>
      <c r="H44" s="7">
        <f t="shared" si="38"/>
        <v>0.14468425259792167</v>
      </c>
      <c r="I44" s="7">
        <f t="shared" si="38"/>
        <v>0.1111111111111111</v>
      </c>
      <c r="J44" s="7">
        <f t="shared" si="38"/>
        <v>0.11670663469224621</v>
      </c>
      <c r="K44" s="7">
        <f t="shared" si="38"/>
        <v>5.9952038369304558E-2</v>
      </c>
      <c r="L44" s="7">
        <f t="shared" si="38"/>
        <v>2.6378896882494004E-2</v>
      </c>
      <c r="M44" s="7">
        <f t="shared" si="38"/>
        <v>1.5987210231814548E-3</v>
      </c>
      <c r="N44" s="23">
        <f t="shared" si="2"/>
        <v>1</v>
      </c>
      <c r="O44" s="8"/>
      <c r="P44" s="7">
        <f>P43/$N$43</f>
        <v>2.5579536370903277E-2</v>
      </c>
      <c r="Q44" s="7">
        <f t="shared" ref="Q44:T44" si="39">Q43/$N$43</f>
        <v>1.9184652278177457E-2</v>
      </c>
      <c r="R44" s="7">
        <f t="shared" si="39"/>
        <v>4.7961630695443645E-2</v>
      </c>
      <c r="S44" s="7">
        <f t="shared" si="39"/>
        <v>1.9184652278177457E-2</v>
      </c>
      <c r="T44" s="7">
        <f t="shared" si="39"/>
        <v>2.5579536370903277E-2</v>
      </c>
      <c r="U44" s="21">
        <f t="shared" si="3"/>
        <v>0.13749000799360508</v>
      </c>
    </row>
    <row r="45" spans="1:21" ht="29.4" customHeight="1" x14ac:dyDescent="0.5">
      <c r="A45" s="26">
        <v>20</v>
      </c>
      <c r="B45" s="28" t="s">
        <v>18</v>
      </c>
      <c r="C45" s="4">
        <v>61</v>
      </c>
      <c r="D45" s="4">
        <v>66</v>
      </c>
      <c r="E45" s="4">
        <v>57</v>
      </c>
      <c r="F45" s="4">
        <v>104</v>
      </c>
      <c r="G45" s="4">
        <v>95</v>
      </c>
      <c r="H45" s="4">
        <v>149</v>
      </c>
      <c r="I45" s="4">
        <v>140</v>
      </c>
      <c r="J45" s="4">
        <v>106</v>
      </c>
      <c r="K45" s="4">
        <v>52</v>
      </c>
      <c r="L45" s="4">
        <v>22</v>
      </c>
      <c r="M45" s="4">
        <v>0</v>
      </c>
      <c r="N45" s="5">
        <f t="shared" si="2"/>
        <v>852</v>
      </c>
      <c r="O45" s="6"/>
      <c r="P45" s="4">
        <v>21</v>
      </c>
      <c r="Q45" s="4">
        <v>19</v>
      </c>
      <c r="R45" s="4">
        <v>41</v>
      </c>
      <c r="S45" s="4">
        <v>21</v>
      </c>
      <c r="T45" s="4">
        <v>21</v>
      </c>
      <c r="U45" s="4">
        <f t="shared" si="3"/>
        <v>123</v>
      </c>
    </row>
    <row r="46" spans="1:21" ht="29.4" customHeight="1" x14ac:dyDescent="0.5">
      <c r="A46" s="27"/>
      <c r="B46" s="29"/>
      <c r="C46" s="7">
        <f>C45/$N$45</f>
        <v>7.1596244131455405E-2</v>
      </c>
      <c r="D46" s="7">
        <f t="shared" ref="D46:M46" si="40">D45/$N$45</f>
        <v>7.746478873239436E-2</v>
      </c>
      <c r="E46" s="7">
        <f t="shared" si="40"/>
        <v>6.6901408450704219E-2</v>
      </c>
      <c r="F46" s="7">
        <f t="shared" si="40"/>
        <v>0.12206572769953052</v>
      </c>
      <c r="G46" s="7">
        <f t="shared" si="40"/>
        <v>0.11150234741784038</v>
      </c>
      <c r="H46" s="7">
        <f t="shared" si="40"/>
        <v>0.17488262910798122</v>
      </c>
      <c r="I46" s="7">
        <f t="shared" si="40"/>
        <v>0.16431924882629109</v>
      </c>
      <c r="J46" s="7">
        <f t="shared" si="40"/>
        <v>0.12441314553990611</v>
      </c>
      <c r="K46" s="7">
        <f t="shared" si="40"/>
        <v>6.1032863849765258E-2</v>
      </c>
      <c r="L46" s="7">
        <f t="shared" si="40"/>
        <v>2.5821596244131457E-2</v>
      </c>
      <c r="M46" s="7">
        <f t="shared" si="40"/>
        <v>0</v>
      </c>
      <c r="N46" s="24">
        <f t="shared" si="2"/>
        <v>1</v>
      </c>
      <c r="O46" s="8"/>
      <c r="P46" s="7">
        <f>P45/$N$45</f>
        <v>2.464788732394366E-2</v>
      </c>
      <c r="Q46" s="7">
        <f t="shared" ref="Q46:T46" si="41">Q45/$N$45</f>
        <v>2.2300469483568074E-2</v>
      </c>
      <c r="R46" s="7">
        <f t="shared" si="41"/>
        <v>4.8122065727699531E-2</v>
      </c>
      <c r="S46" s="7">
        <f t="shared" si="41"/>
        <v>2.464788732394366E-2</v>
      </c>
      <c r="T46" s="7">
        <f t="shared" si="41"/>
        <v>2.464788732394366E-2</v>
      </c>
      <c r="U46" s="7">
        <f>U45/$N$45</f>
        <v>0.14436619718309859</v>
      </c>
    </row>
    <row r="47" spans="1:21" ht="29.4" customHeight="1" x14ac:dyDescent="0.5">
      <c r="A47" s="26">
        <v>21</v>
      </c>
      <c r="B47" s="28" t="s">
        <v>19</v>
      </c>
      <c r="C47" s="4">
        <v>44</v>
      </c>
      <c r="D47" s="4">
        <v>60</v>
      </c>
      <c r="E47" s="4">
        <v>57</v>
      </c>
      <c r="F47" s="4">
        <v>59</v>
      </c>
      <c r="G47" s="4">
        <v>85</v>
      </c>
      <c r="H47" s="4">
        <v>127</v>
      </c>
      <c r="I47" s="4">
        <v>136</v>
      </c>
      <c r="J47" s="4">
        <v>160</v>
      </c>
      <c r="K47" s="4">
        <v>116</v>
      </c>
      <c r="L47" s="4">
        <v>38</v>
      </c>
      <c r="M47" s="4">
        <v>1</v>
      </c>
      <c r="N47" s="5">
        <f t="shared" si="2"/>
        <v>883</v>
      </c>
      <c r="O47" s="6"/>
      <c r="P47" s="4">
        <v>12</v>
      </c>
      <c r="Q47" s="4">
        <v>13</v>
      </c>
      <c r="R47" s="4">
        <v>34</v>
      </c>
      <c r="S47" s="4">
        <v>17</v>
      </c>
      <c r="T47" s="4">
        <v>22</v>
      </c>
      <c r="U47" s="4">
        <f t="shared" si="3"/>
        <v>98</v>
      </c>
    </row>
    <row r="48" spans="1:21" ht="29.4" customHeight="1" x14ac:dyDescent="0.5">
      <c r="A48" s="27"/>
      <c r="B48" s="29"/>
      <c r="C48" s="7">
        <f>C47/$N$47</f>
        <v>4.9830124575311441E-2</v>
      </c>
      <c r="D48" s="7">
        <f t="shared" ref="D48:M48" si="42">D47/$N$47</f>
        <v>6.7950169875424682E-2</v>
      </c>
      <c r="E48" s="7">
        <f t="shared" si="42"/>
        <v>6.4552661381653456E-2</v>
      </c>
      <c r="F48" s="7">
        <f t="shared" si="42"/>
        <v>6.6817667044167611E-2</v>
      </c>
      <c r="G48" s="7">
        <f t="shared" si="42"/>
        <v>9.6262740656851642E-2</v>
      </c>
      <c r="H48" s="7">
        <f t="shared" si="42"/>
        <v>0.14382785956964891</v>
      </c>
      <c r="I48" s="7">
        <f t="shared" si="42"/>
        <v>0.15402038505096263</v>
      </c>
      <c r="J48" s="7">
        <f t="shared" si="42"/>
        <v>0.18120045300113249</v>
      </c>
      <c r="K48" s="7">
        <f t="shared" si="42"/>
        <v>0.13137032842582105</v>
      </c>
      <c r="L48" s="7">
        <f t="shared" si="42"/>
        <v>4.3035107587768968E-2</v>
      </c>
      <c r="M48" s="7">
        <f t="shared" si="42"/>
        <v>1.1325028312570782E-3</v>
      </c>
      <c r="N48" s="24">
        <f t="shared" si="2"/>
        <v>1</v>
      </c>
      <c r="O48" s="8"/>
      <c r="P48" s="7">
        <f>P47/$N$47</f>
        <v>1.3590033975084938E-2</v>
      </c>
      <c r="Q48" s="7">
        <f t="shared" ref="Q48:U48" si="43">Q47/$N$47</f>
        <v>1.4722536806342015E-2</v>
      </c>
      <c r="R48" s="7">
        <f t="shared" si="43"/>
        <v>3.8505096262740658E-2</v>
      </c>
      <c r="S48" s="7">
        <f t="shared" si="43"/>
        <v>1.9252548131370329E-2</v>
      </c>
      <c r="T48" s="7">
        <f t="shared" si="43"/>
        <v>2.491506228765572E-2</v>
      </c>
      <c r="U48" s="7">
        <f t="shared" si="43"/>
        <v>0.11098527746319366</v>
      </c>
    </row>
    <row r="49" spans="1:21" ht="29.4" customHeight="1" x14ac:dyDescent="0.5">
      <c r="A49" s="26">
        <v>22</v>
      </c>
      <c r="B49" s="28" t="s">
        <v>20</v>
      </c>
      <c r="C49" s="4">
        <v>11</v>
      </c>
      <c r="D49" s="4">
        <v>11</v>
      </c>
      <c r="E49" s="4">
        <v>13</v>
      </c>
      <c r="F49" s="4">
        <v>14</v>
      </c>
      <c r="G49" s="4">
        <v>18</v>
      </c>
      <c r="H49" s="4">
        <v>26</v>
      </c>
      <c r="I49" s="4">
        <v>35</v>
      </c>
      <c r="J49" s="4">
        <v>47</v>
      </c>
      <c r="K49" s="4">
        <v>31</v>
      </c>
      <c r="L49" s="4">
        <v>24</v>
      </c>
      <c r="M49" s="4">
        <v>0</v>
      </c>
      <c r="N49" s="5">
        <f t="shared" si="2"/>
        <v>230</v>
      </c>
      <c r="O49" s="6"/>
      <c r="P49" s="4">
        <v>6</v>
      </c>
      <c r="Q49" s="4">
        <v>4</v>
      </c>
      <c r="R49" s="4">
        <v>5</v>
      </c>
      <c r="S49" s="4">
        <v>3</v>
      </c>
      <c r="T49" s="4">
        <v>4</v>
      </c>
      <c r="U49" s="4">
        <f t="shared" si="3"/>
        <v>22</v>
      </c>
    </row>
    <row r="50" spans="1:21" ht="29.4" customHeight="1" x14ac:dyDescent="0.5">
      <c r="A50" s="27"/>
      <c r="B50" s="29"/>
      <c r="C50" s="7">
        <f>C49/$N$49</f>
        <v>4.7826086956521741E-2</v>
      </c>
      <c r="D50" s="7">
        <f t="shared" ref="D50:M50" si="44">D49/$N$49</f>
        <v>4.7826086956521741E-2</v>
      </c>
      <c r="E50" s="7">
        <f t="shared" si="44"/>
        <v>5.6521739130434782E-2</v>
      </c>
      <c r="F50" s="7">
        <f t="shared" si="44"/>
        <v>6.0869565217391307E-2</v>
      </c>
      <c r="G50" s="7">
        <f t="shared" si="44"/>
        <v>7.8260869565217397E-2</v>
      </c>
      <c r="H50" s="7">
        <f t="shared" si="44"/>
        <v>0.11304347826086956</v>
      </c>
      <c r="I50" s="7">
        <f t="shared" si="44"/>
        <v>0.15217391304347827</v>
      </c>
      <c r="J50" s="7">
        <f t="shared" si="44"/>
        <v>0.20434782608695654</v>
      </c>
      <c r="K50" s="7">
        <f t="shared" si="44"/>
        <v>0.13478260869565217</v>
      </c>
      <c r="L50" s="7">
        <f t="shared" si="44"/>
        <v>0.10434782608695652</v>
      </c>
      <c r="M50" s="7">
        <f t="shared" si="44"/>
        <v>0</v>
      </c>
      <c r="N50" s="24">
        <f>SUM(C50:M50)</f>
        <v>1.0000000000000002</v>
      </c>
      <c r="O50" s="8"/>
      <c r="P50" s="7">
        <f>P49/$N$49</f>
        <v>2.6086956521739129E-2</v>
      </c>
      <c r="Q50" s="7">
        <f t="shared" ref="Q50:U50" si="45">Q49/$N$49</f>
        <v>1.7391304347826087E-2</v>
      </c>
      <c r="R50" s="7">
        <f t="shared" si="45"/>
        <v>2.1739130434782608E-2</v>
      </c>
      <c r="S50" s="7">
        <f t="shared" si="45"/>
        <v>1.3043478260869565E-2</v>
      </c>
      <c r="T50" s="7">
        <f t="shared" si="45"/>
        <v>1.7391304347826087E-2</v>
      </c>
      <c r="U50" s="7">
        <f t="shared" si="45"/>
        <v>9.5652173913043481E-2</v>
      </c>
    </row>
    <row r="51" spans="1:21" ht="29.4" customHeight="1" x14ac:dyDescent="0.5">
      <c r="A51" s="33"/>
      <c r="B51" s="34" t="s">
        <v>0</v>
      </c>
      <c r="C51" s="4">
        <f>SUM(C7,C9,C11,C13,C15,C17,C19,C21,C23,C25,C27,C29,C31,C33,C35,C37,C39,C41,C43,C45,C47,C49)</f>
        <v>4225</v>
      </c>
      <c r="D51" s="4">
        <f t="shared" ref="D51:M51" si="46">SUM(D7,D9,D11,D13,D15,D17,D19,D21,D23,D25,D27,D29,D31,D33,D35,D37,D39,D41,D43,D45,D47,D49)</f>
        <v>4823</v>
      </c>
      <c r="E51" s="4">
        <f t="shared" si="46"/>
        <v>4887</v>
      </c>
      <c r="F51" s="4">
        <f t="shared" si="46"/>
        <v>5867</v>
      </c>
      <c r="G51" s="4">
        <f t="shared" si="46"/>
        <v>7125</v>
      </c>
      <c r="H51" s="4">
        <f t="shared" si="46"/>
        <v>6297</v>
      </c>
      <c r="I51" s="4">
        <f t="shared" si="46"/>
        <v>5765</v>
      </c>
      <c r="J51" s="4">
        <f t="shared" si="46"/>
        <v>6155</v>
      </c>
      <c r="K51" s="4">
        <f t="shared" si="46"/>
        <v>3256</v>
      </c>
      <c r="L51" s="4">
        <f t="shared" si="46"/>
        <v>1016</v>
      </c>
      <c r="M51" s="4">
        <f t="shared" si="46"/>
        <v>33</v>
      </c>
      <c r="N51" s="22">
        <f t="shared" si="2"/>
        <v>49449</v>
      </c>
      <c r="O51" s="25"/>
      <c r="P51" s="4">
        <f>SUM(P7,P9,P11,P13,P15,P17,P19,P21,P23,P25,P27,P29,P31,P33,P35,P37,P39,P41,P43,P45,P47,P49)</f>
        <v>1458</v>
      </c>
      <c r="Q51" s="4">
        <f t="shared" ref="Q51:T51" si="47">SUM(Q7,Q9,Q11,Q13,Q15,Q17,Q19,Q21,Q23,Q25,Q27,Q29,Q31,Q33,Q35,Q37,Q39,Q41,Q43,Q45,Q47,Q49)</f>
        <v>1333</v>
      </c>
      <c r="R51" s="4">
        <f t="shared" si="47"/>
        <v>2950</v>
      </c>
      <c r="S51" s="4">
        <f t="shared" si="47"/>
        <v>1453</v>
      </c>
      <c r="T51" s="4">
        <f t="shared" si="47"/>
        <v>1396</v>
      </c>
      <c r="U51" s="4">
        <f t="shared" si="3"/>
        <v>8590</v>
      </c>
    </row>
    <row r="52" spans="1:21" ht="29.4" customHeight="1" x14ac:dyDescent="0.5">
      <c r="A52" s="33"/>
      <c r="B52" s="34"/>
      <c r="C52" s="7">
        <f>C51/$N$51</f>
        <v>8.5441566057958704E-2</v>
      </c>
      <c r="D52" s="7">
        <f t="shared" ref="D52:M52" si="48">D51/$N$51</f>
        <v>9.7534833869239015E-2</v>
      </c>
      <c r="E52" s="7">
        <f t="shared" si="48"/>
        <v>9.8829096645028217E-2</v>
      </c>
      <c r="F52" s="7">
        <f t="shared" si="48"/>
        <v>0.11864749539930029</v>
      </c>
      <c r="G52" s="7">
        <f t="shared" si="48"/>
        <v>0.14408784808590669</v>
      </c>
      <c r="H52" s="7">
        <f t="shared" si="48"/>
        <v>0.12734332342413396</v>
      </c>
      <c r="I52" s="7">
        <f t="shared" si="48"/>
        <v>0.11658476410038626</v>
      </c>
      <c r="J52" s="7">
        <f t="shared" si="48"/>
        <v>0.12447167789035167</v>
      </c>
      <c r="K52" s="7">
        <f t="shared" si="48"/>
        <v>6.5845618718275392E-2</v>
      </c>
      <c r="L52" s="7">
        <f t="shared" si="48"/>
        <v>2.0546421565653502E-2</v>
      </c>
      <c r="M52" s="7">
        <f t="shared" si="48"/>
        <v>6.6735424376630466E-4</v>
      </c>
      <c r="N52" s="23">
        <f t="shared" si="2"/>
        <v>1</v>
      </c>
      <c r="O52" s="8"/>
      <c r="P52" s="7">
        <f>P51/$N$51</f>
        <v>2.9484923860947643E-2</v>
      </c>
      <c r="Q52" s="7">
        <f t="shared" ref="Q52:U52" si="49">Q51/$N$51</f>
        <v>2.6957066876984369E-2</v>
      </c>
      <c r="R52" s="7">
        <f t="shared" si="49"/>
        <v>5.96574248215333E-2</v>
      </c>
      <c r="S52" s="7">
        <f t="shared" si="49"/>
        <v>2.9383809581589111E-2</v>
      </c>
      <c r="T52" s="7">
        <f t="shared" si="49"/>
        <v>2.8231106796901859E-2</v>
      </c>
      <c r="U52" s="7">
        <f t="shared" si="49"/>
        <v>0.17371433193795627</v>
      </c>
    </row>
    <row r="53" spans="1:21" x14ac:dyDescent="0.45">
      <c r="G53" s="35" t="s">
        <v>44</v>
      </c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</row>
  </sheetData>
  <mergeCells count="48">
    <mergeCell ref="A49:A50"/>
    <mergeCell ref="B49:B50"/>
    <mergeCell ref="A51:A52"/>
    <mergeCell ref="B51:B52"/>
    <mergeCell ref="G53:U53"/>
    <mergeCell ref="A43:A44"/>
    <mergeCell ref="B43:B44"/>
    <mergeCell ref="A45:A46"/>
    <mergeCell ref="B45:B46"/>
    <mergeCell ref="A47:A48"/>
    <mergeCell ref="B47:B48"/>
    <mergeCell ref="A37:A38"/>
    <mergeCell ref="B37:B38"/>
    <mergeCell ref="A39:A40"/>
    <mergeCell ref="B39:B40"/>
    <mergeCell ref="A41:A42"/>
    <mergeCell ref="B41:B42"/>
    <mergeCell ref="A31:A32"/>
    <mergeCell ref="B31:B32"/>
    <mergeCell ref="A33:A34"/>
    <mergeCell ref="B33:B34"/>
    <mergeCell ref="A35:A36"/>
    <mergeCell ref="B35:B36"/>
    <mergeCell ref="A25:A26"/>
    <mergeCell ref="B25:B26"/>
    <mergeCell ref="A27:A28"/>
    <mergeCell ref="B27:B28"/>
    <mergeCell ref="A29:A30"/>
    <mergeCell ref="B29:B30"/>
    <mergeCell ref="A19:A20"/>
    <mergeCell ref="B19:B20"/>
    <mergeCell ref="A21:A22"/>
    <mergeCell ref="B21:B22"/>
    <mergeCell ref="A23:A24"/>
    <mergeCell ref="B23:B24"/>
    <mergeCell ref="A13:A14"/>
    <mergeCell ref="B13:B14"/>
    <mergeCell ref="A15:A16"/>
    <mergeCell ref="B15:B16"/>
    <mergeCell ref="A17:A18"/>
    <mergeCell ref="B17:B18"/>
    <mergeCell ref="A11:A12"/>
    <mergeCell ref="B11:B12"/>
    <mergeCell ref="B4:L4"/>
    <mergeCell ref="A7:A8"/>
    <mergeCell ref="B7:B8"/>
    <mergeCell ref="A9:A10"/>
    <mergeCell ref="B9:B10"/>
  </mergeCells>
  <phoneticPr fontId="1"/>
  <pageMargins left="0.51181102362204722" right="0.51181102362204722" top="0.3543307086614173" bottom="0.3543307086614173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年代別表 (R４)</vt:lpstr>
      <vt:lpstr>'年代別表 (R４)'!Print_Area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西松佑希恵</dc:creator>
  <cp:lastModifiedBy>Administrator</cp:lastModifiedBy>
  <cp:lastPrinted>2022-10-17T09:37:51Z</cp:lastPrinted>
  <dcterms:created xsi:type="dcterms:W3CDTF">2015-06-05T18:19:34Z</dcterms:created>
  <dcterms:modified xsi:type="dcterms:W3CDTF">2022-10-17T09:43:07Z</dcterms:modified>
</cp:coreProperties>
</file>