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6年度\HP\"/>
    </mc:Choice>
  </mc:AlternateContent>
  <bookViews>
    <workbookView xWindow="0" yWindow="0" windowWidth="20736" windowHeight="9096"/>
  </bookViews>
  <sheets>
    <sheet name="R５.１０.１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K20" i="1" l="1"/>
  <c r="G11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O5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E27" i="1"/>
  <c r="N27" i="1"/>
  <c r="J27" i="1"/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5" i="1"/>
  <c r="P27" i="1"/>
  <c r="L27" i="1"/>
  <c r="H27" i="1"/>
  <c r="F27" i="1"/>
  <c r="C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7" i="1" l="1"/>
  <c r="I27" i="1"/>
  <c r="K27" i="1"/>
  <c r="G27" i="1"/>
  <c r="O27" i="1"/>
</calcChain>
</file>

<file path=xl/sharedStrings.xml><?xml version="1.0" encoding="utf-8"?>
<sst xmlns="http://schemas.openxmlformats.org/spreadsheetml/2006/main" count="43" uniqueCount="39">
  <si>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</si>
  <si>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</si>
  <si>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</si>
  <si>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</si>
  <si>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増加率</t>
    <rPh sb="0" eb="2">
      <t>ゾウカ</t>
    </rPh>
    <rPh sb="2" eb="3">
      <t>リツ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</si>
  <si>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</si>
  <si>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</si>
  <si>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</si>
  <si>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</si>
  <si>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</si>
  <si>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</si>
  <si>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</si>
  <si>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</si>
  <si>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</si>
  <si>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</si>
  <si>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</si>
  <si>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</si>
  <si>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</si>
  <si>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</si>
  <si>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</si>
  <si>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</si>
  <si>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</si>
  <si>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</si>
  <si>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</si>
  <si>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</si>
  <si>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</si>
  <si>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</si>
  <si>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</si>
  <si>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</si>
  <si>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</si>
  <si>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</si>
  <si>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</si>
  <si>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</si>
  <si>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</si>
  <si>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</si>
  <si>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同年4月
時点総人口</t>
    <rPh sb="0" eb="1">
      <t>ドウ</t>
    </rPh>
    <rPh sb="1" eb="2">
      <t>ネン</t>
    </rPh>
    <rPh sb="3" eb="4">
      <t>ガツ</t>
    </rPh>
    <rPh sb="5" eb="7">
      <t>ジテン</t>
    </rPh>
    <rPh sb="7" eb="10">
      <t>ソウジンコウ</t>
    </rPh>
    <phoneticPr fontId="2"/>
  </si>
  <si>
    <t>市民文化部まちづくり協働課地域まちづくりG作成</t>
    <rPh sb="0" eb="2">
      <t>シミン</t>
    </rPh>
    <phoneticPr fontId="2"/>
  </si>
  <si>
    <t>地区別人口・世帯数データ(令和５年１０月１日）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phoneticPr fontId="2"/>
  </si>
  <si>
    <t>作成日：令和５年１０月１９日</t>
    <rPh sb="4" eb="5">
      <t>レイ</t>
    </rPh>
    <rPh sb="5" eb="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</si>
</sst>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10" fontId="7" fillId="0" borderId="4" xfId="0" applyNumberFormat="1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2</xdr:col>
      <xdr:colOff>9525</xdr:colOff>
      <xdr:row>4</xdr:row>
      <xdr:rowOff>19050</xdr:rowOff>
    </xdr:to>
    <xdr:cxnSp macro="">
      <xdr:nvCxnSpPr>
        <xdr:cNvPr id="2" name="直線コネクタ 1"/>
        <xdr:cNvCxnSpPr/>
      </xdr:nvCxnSpPr>
      <xdr:spPr>
        <a:xfrm>
          <a:off x="0" y="327025"/>
          <a:ext cx="17621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="60" zoomScaleNormal="6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A18" sqref="AA18"/>
    </sheetView>
  </sheetViews>
  <sheetFormatPr defaultColWidth="9" defaultRowHeight="13.2" x14ac:dyDescent="0.2"/>
  <cols>
    <col min="1" max="1" width="5.109375" style="1" customWidth="1"/>
    <col min="2" max="2" width="15.77734375" style="1" customWidth="1"/>
    <col min="3" max="5" width="14.88671875" style="1" customWidth="1"/>
    <col min="6" max="7" width="14.88671875" style="1" hidden="1" customWidth="1"/>
    <col min="8" max="8" width="14.88671875" style="1" customWidth="1"/>
    <col min="9" max="10" width="12.77734375" style="1" customWidth="1"/>
    <col min="11" max="12" width="14.88671875" style="1" customWidth="1"/>
    <col min="13" max="14" width="12.77734375" style="1" customWidth="1"/>
    <col min="15" max="15" width="14.88671875" style="1" customWidth="1"/>
    <col min="16" max="16" width="12.6640625" style="33" customWidth="1"/>
    <col min="17" max="16384" width="9" style="1"/>
  </cols>
  <sheetData>
    <row r="1" spans="1:16" ht="24.75" customHeight="1" x14ac:dyDescent="0.2">
      <c r="B1" s="2" t="s">
        <v>37</v>
      </c>
      <c r="C1" s="3"/>
      <c r="D1" s="3"/>
      <c r="E1" s="3"/>
      <c r="F1" s="3"/>
      <c r="G1" s="3"/>
      <c r="H1" s="3"/>
      <c r="I1" s="4"/>
      <c r="J1" s="5"/>
      <c r="K1" s="3"/>
      <c r="M1" s="6" t="s">
        <v>36</v>
      </c>
      <c r="N1" s="7"/>
      <c r="O1" s="7"/>
      <c r="P1" s="8" t="s">
        <v>38</v>
      </c>
    </row>
    <row r="2" spans="1:16" s="9" customFormat="1" ht="16.2" x14ac:dyDescent="0.2">
      <c r="A2" s="45" t="s">
        <v>0</v>
      </c>
      <c r="B2" s="46"/>
      <c r="C2" s="47" t="s">
        <v>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 t="s">
        <v>2</v>
      </c>
    </row>
    <row r="3" spans="1:16" s="9" customFormat="1" ht="13.5" customHeight="1" x14ac:dyDescent="0.2">
      <c r="A3" s="51"/>
      <c r="B3" s="52"/>
      <c r="C3" s="53" t="s">
        <v>3</v>
      </c>
      <c r="D3" s="54"/>
      <c r="E3" s="55"/>
      <c r="F3" s="56" t="s">
        <v>35</v>
      </c>
      <c r="G3" s="58" t="s">
        <v>4</v>
      </c>
      <c r="H3" s="53" t="s">
        <v>5</v>
      </c>
      <c r="I3" s="54"/>
      <c r="J3" s="54"/>
      <c r="K3" s="55"/>
      <c r="L3" s="53" t="s">
        <v>6</v>
      </c>
      <c r="M3" s="54"/>
      <c r="N3" s="54"/>
      <c r="O3" s="55"/>
      <c r="P3" s="49"/>
    </row>
    <row r="4" spans="1:16" s="9" customFormat="1" ht="16.2" x14ac:dyDescent="0.2">
      <c r="A4" s="60" t="s">
        <v>7</v>
      </c>
      <c r="B4" s="61"/>
      <c r="C4" s="10"/>
      <c r="D4" s="11" t="s">
        <v>8</v>
      </c>
      <c r="E4" s="11" t="s">
        <v>9</v>
      </c>
      <c r="F4" s="57"/>
      <c r="G4" s="59"/>
      <c r="H4" s="12"/>
      <c r="I4" s="11" t="s">
        <v>8</v>
      </c>
      <c r="J4" s="11" t="s">
        <v>9</v>
      </c>
      <c r="K4" s="11" t="s">
        <v>10</v>
      </c>
      <c r="L4" s="12"/>
      <c r="M4" s="11" t="s">
        <v>8</v>
      </c>
      <c r="N4" s="11" t="s">
        <v>9</v>
      </c>
      <c r="O4" s="11" t="s">
        <v>11</v>
      </c>
      <c r="P4" s="50"/>
    </row>
    <row r="5" spans="1:16" s="9" customFormat="1" ht="31.5" customHeight="1" x14ac:dyDescent="0.2">
      <c r="A5" s="43" t="s">
        <v>12</v>
      </c>
      <c r="B5" s="43"/>
      <c r="C5" s="13">
        <v>1496</v>
      </c>
      <c r="D5" s="14">
        <f t="shared" ref="D5:D26" si="0">C5-E5</f>
        <v>743</v>
      </c>
      <c r="E5" s="14">
        <v>753</v>
      </c>
      <c r="F5" s="13">
        <v>1515</v>
      </c>
      <c r="G5" s="15">
        <f t="shared" ref="G5:G27" si="1">(C5-F5)/F5</f>
        <v>-1.2541254125412541E-2</v>
      </c>
      <c r="H5" s="14">
        <v>586</v>
      </c>
      <c r="I5" s="14">
        <f t="shared" ref="I5:I26" si="2">H5-J5</f>
        <v>257</v>
      </c>
      <c r="J5" s="14">
        <v>329</v>
      </c>
      <c r="K5" s="35">
        <f>H5/C5</f>
        <v>0.39171122994652408</v>
      </c>
      <c r="L5" s="14">
        <v>117</v>
      </c>
      <c r="M5" s="14">
        <f t="shared" ref="M5:M26" si="3">L5-N5</f>
        <v>55</v>
      </c>
      <c r="N5" s="14">
        <v>62</v>
      </c>
      <c r="O5" s="15">
        <f>L5/C5</f>
        <v>7.8208556149732614E-2</v>
      </c>
      <c r="P5" s="16">
        <v>694</v>
      </c>
    </row>
    <row r="6" spans="1:16" s="9" customFormat="1" ht="31.5" customHeight="1" x14ac:dyDescent="0.2">
      <c r="A6" s="44" t="s">
        <v>13</v>
      </c>
      <c r="B6" s="44"/>
      <c r="C6" s="17">
        <v>4990</v>
      </c>
      <c r="D6" s="18">
        <f t="shared" si="0"/>
        <v>2547</v>
      </c>
      <c r="E6" s="18">
        <v>2443</v>
      </c>
      <c r="F6" s="17">
        <v>4996</v>
      </c>
      <c r="G6" s="19">
        <f t="shared" si="1"/>
        <v>-1.2009607686148918E-3</v>
      </c>
      <c r="H6" s="18">
        <v>1147</v>
      </c>
      <c r="I6" s="18">
        <f t="shared" si="2"/>
        <v>510</v>
      </c>
      <c r="J6" s="18">
        <v>637</v>
      </c>
      <c r="K6" s="19">
        <f t="shared" ref="K6:K26" si="4">H6/C6</f>
        <v>0.22985971943887776</v>
      </c>
      <c r="L6" s="18">
        <v>817</v>
      </c>
      <c r="M6" s="18">
        <f t="shared" si="3"/>
        <v>424</v>
      </c>
      <c r="N6" s="18">
        <v>393</v>
      </c>
      <c r="O6" s="19">
        <f t="shared" ref="O6:O26" si="5">L6/C6</f>
        <v>0.16372745490981963</v>
      </c>
      <c r="P6" s="20">
        <v>2265</v>
      </c>
    </row>
    <row r="7" spans="1:16" s="9" customFormat="1" ht="31.5" customHeight="1" x14ac:dyDescent="0.2">
      <c r="A7" s="44" t="s">
        <v>14</v>
      </c>
      <c r="B7" s="44"/>
      <c r="C7" s="17">
        <v>7728</v>
      </c>
      <c r="D7" s="18">
        <f t="shared" si="0"/>
        <v>3887</v>
      </c>
      <c r="E7" s="18">
        <v>3841</v>
      </c>
      <c r="F7" s="17">
        <v>7779</v>
      </c>
      <c r="G7" s="19">
        <f t="shared" si="1"/>
        <v>-6.5561126108754338E-3</v>
      </c>
      <c r="H7" s="18">
        <v>1807</v>
      </c>
      <c r="I7" s="18">
        <f t="shared" si="2"/>
        <v>883</v>
      </c>
      <c r="J7" s="18">
        <v>924</v>
      </c>
      <c r="K7" s="19">
        <f t="shared" si="4"/>
        <v>0.23382505175983437</v>
      </c>
      <c r="L7" s="18">
        <v>1173</v>
      </c>
      <c r="M7" s="18">
        <f t="shared" si="3"/>
        <v>604</v>
      </c>
      <c r="N7" s="18">
        <v>569</v>
      </c>
      <c r="O7" s="19">
        <f t="shared" si="5"/>
        <v>0.15178571428571427</v>
      </c>
      <c r="P7" s="20">
        <v>3009</v>
      </c>
    </row>
    <row r="8" spans="1:16" s="9" customFormat="1" ht="31.5" customHeight="1" x14ac:dyDescent="0.2">
      <c r="A8" s="44" t="s">
        <v>15</v>
      </c>
      <c r="B8" s="44"/>
      <c r="C8" s="17">
        <v>6987</v>
      </c>
      <c r="D8" s="18">
        <f t="shared" si="0"/>
        <v>3610</v>
      </c>
      <c r="E8" s="18">
        <v>3377</v>
      </c>
      <c r="F8" s="17">
        <v>6881</v>
      </c>
      <c r="G8" s="19">
        <f t="shared" si="1"/>
        <v>1.5404737683476239E-2</v>
      </c>
      <c r="H8" s="18">
        <v>1442</v>
      </c>
      <c r="I8" s="18">
        <f t="shared" si="2"/>
        <v>654</v>
      </c>
      <c r="J8" s="18">
        <v>788</v>
      </c>
      <c r="K8" s="19">
        <f t="shared" si="4"/>
        <v>0.20638328324030342</v>
      </c>
      <c r="L8" s="18">
        <v>1100</v>
      </c>
      <c r="M8" s="18">
        <f t="shared" si="3"/>
        <v>551</v>
      </c>
      <c r="N8" s="18">
        <v>549</v>
      </c>
      <c r="O8" s="19">
        <f t="shared" si="5"/>
        <v>0.15743523686847002</v>
      </c>
      <c r="P8" s="20">
        <v>3138</v>
      </c>
    </row>
    <row r="9" spans="1:16" s="9" customFormat="1" ht="31.5" customHeight="1" x14ac:dyDescent="0.2">
      <c r="A9" s="41" t="s">
        <v>16</v>
      </c>
      <c r="B9" s="42"/>
      <c r="C9" s="17">
        <v>1898</v>
      </c>
      <c r="D9" s="18">
        <f t="shared" si="0"/>
        <v>927</v>
      </c>
      <c r="E9" s="18">
        <v>971</v>
      </c>
      <c r="F9" s="17">
        <v>1976</v>
      </c>
      <c r="G9" s="19">
        <f t="shared" si="1"/>
        <v>-3.9473684210526314E-2</v>
      </c>
      <c r="H9" s="18">
        <v>762</v>
      </c>
      <c r="I9" s="18">
        <f t="shared" si="2"/>
        <v>321</v>
      </c>
      <c r="J9" s="18">
        <v>441</v>
      </c>
      <c r="K9" s="19">
        <f t="shared" si="4"/>
        <v>0.40147523709167543</v>
      </c>
      <c r="L9" s="18">
        <v>151</v>
      </c>
      <c r="M9" s="18">
        <f t="shared" si="3"/>
        <v>89</v>
      </c>
      <c r="N9" s="18">
        <v>62</v>
      </c>
      <c r="O9" s="19">
        <f t="shared" si="5"/>
        <v>7.9557428872497366E-2</v>
      </c>
      <c r="P9" s="20">
        <v>816</v>
      </c>
    </row>
    <row r="10" spans="1:16" s="9" customFormat="1" ht="31.5" customHeight="1" x14ac:dyDescent="0.2">
      <c r="A10" s="41" t="s">
        <v>17</v>
      </c>
      <c r="B10" s="42"/>
      <c r="C10" s="17">
        <v>705</v>
      </c>
      <c r="D10" s="18">
        <f t="shared" si="0"/>
        <v>348</v>
      </c>
      <c r="E10" s="18">
        <v>357</v>
      </c>
      <c r="F10" s="17">
        <v>729</v>
      </c>
      <c r="G10" s="19">
        <f t="shared" si="1"/>
        <v>-3.292181069958848E-2</v>
      </c>
      <c r="H10" s="18">
        <v>295</v>
      </c>
      <c r="I10" s="18">
        <f t="shared" si="2"/>
        <v>118</v>
      </c>
      <c r="J10" s="18">
        <v>177</v>
      </c>
      <c r="K10" s="19">
        <f t="shared" si="4"/>
        <v>0.41843971631205673</v>
      </c>
      <c r="L10" s="18">
        <v>63</v>
      </c>
      <c r="M10" s="18">
        <f t="shared" si="3"/>
        <v>35</v>
      </c>
      <c r="N10" s="18">
        <v>28</v>
      </c>
      <c r="O10" s="19">
        <f t="shared" si="5"/>
        <v>8.9361702127659579E-2</v>
      </c>
      <c r="P10" s="20">
        <v>311</v>
      </c>
    </row>
    <row r="11" spans="1:16" s="9" customFormat="1" ht="31.5" customHeight="1" x14ac:dyDescent="0.2">
      <c r="A11" s="41" t="s">
        <v>18</v>
      </c>
      <c r="B11" s="42"/>
      <c r="C11" s="17">
        <v>2970</v>
      </c>
      <c r="D11" s="18">
        <f t="shared" si="0"/>
        <v>1643</v>
      </c>
      <c r="E11" s="18">
        <v>1327</v>
      </c>
      <c r="F11" s="17">
        <v>2960</v>
      </c>
      <c r="G11" s="19">
        <f>(C11-F11)/F11</f>
        <v>3.3783783783783786E-3</v>
      </c>
      <c r="H11" s="18">
        <v>743</v>
      </c>
      <c r="I11" s="18">
        <f t="shared" si="2"/>
        <v>330</v>
      </c>
      <c r="J11" s="18">
        <v>413</v>
      </c>
      <c r="K11" s="19">
        <f t="shared" si="4"/>
        <v>0.25016835016835015</v>
      </c>
      <c r="L11" s="18">
        <v>297</v>
      </c>
      <c r="M11" s="18">
        <f t="shared" si="3"/>
        <v>154</v>
      </c>
      <c r="N11" s="18">
        <v>143</v>
      </c>
      <c r="O11" s="19">
        <f t="shared" si="5"/>
        <v>0.1</v>
      </c>
      <c r="P11" s="20">
        <v>1574</v>
      </c>
    </row>
    <row r="12" spans="1:16" s="9" customFormat="1" ht="31.5" customHeight="1" x14ac:dyDescent="0.2">
      <c r="A12" s="41" t="s">
        <v>19</v>
      </c>
      <c r="B12" s="42"/>
      <c r="C12" s="17">
        <v>2091</v>
      </c>
      <c r="D12" s="18">
        <f t="shared" si="0"/>
        <v>1071</v>
      </c>
      <c r="E12" s="18">
        <v>1020</v>
      </c>
      <c r="F12" s="17">
        <v>2083</v>
      </c>
      <c r="G12" s="19">
        <f t="shared" si="1"/>
        <v>3.840614498319731E-3</v>
      </c>
      <c r="H12" s="18">
        <v>588</v>
      </c>
      <c r="I12" s="18">
        <f t="shared" si="2"/>
        <v>256</v>
      </c>
      <c r="J12" s="18">
        <v>332</v>
      </c>
      <c r="K12" s="19">
        <f t="shared" si="4"/>
        <v>0.28120516499282638</v>
      </c>
      <c r="L12" s="18">
        <v>250</v>
      </c>
      <c r="M12" s="18">
        <f t="shared" si="3"/>
        <v>132</v>
      </c>
      <c r="N12" s="18">
        <v>118</v>
      </c>
      <c r="O12" s="19">
        <f t="shared" si="5"/>
        <v>0.11956001912960305</v>
      </c>
      <c r="P12" s="20">
        <v>1059</v>
      </c>
    </row>
    <row r="13" spans="1:16" s="9" customFormat="1" ht="31.5" customHeight="1" x14ac:dyDescent="0.2">
      <c r="A13" s="41" t="s">
        <v>20</v>
      </c>
      <c r="B13" s="42"/>
      <c r="C13" s="17">
        <v>691</v>
      </c>
      <c r="D13" s="18">
        <f t="shared" si="0"/>
        <v>328</v>
      </c>
      <c r="E13" s="18">
        <v>363</v>
      </c>
      <c r="F13" s="17">
        <v>705</v>
      </c>
      <c r="G13" s="19">
        <f t="shared" si="1"/>
        <v>-1.9858156028368795E-2</v>
      </c>
      <c r="H13" s="18">
        <v>214</v>
      </c>
      <c r="I13" s="18">
        <f t="shared" si="2"/>
        <v>89</v>
      </c>
      <c r="J13" s="18">
        <v>125</v>
      </c>
      <c r="K13" s="19">
        <f t="shared" si="4"/>
        <v>0.30969609261939218</v>
      </c>
      <c r="L13" s="18">
        <v>97</v>
      </c>
      <c r="M13" s="18">
        <f t="shared" si="3"/>
        <v>50</v>
      </c>
      <c r="N13" s="18">
        <v>47</v>
      </c>
      <c r="O13" s="19">
        <f t="shared" si="5"/>
        <v>0.14037626628075253</v>
      </c>
      <c r="P13" s="20">
        <v>307</v>
      </c>
    </row>
    <row r="14" spans="1:16" s="9" customFormat="1" ht="31.5" customHeight="1" x14ac:dyDescent="0.2">
      <c r="A14" s="41" t="s">
        <v>21</v>
      </c>
      <c r="B14" s="42"/>
      <c r="C14" s="17">
        <v>707</v>
      </c>
      <c r="D14" s="18">
        <f t="shared" si="0"/>
        <v>340</v>
      </c>
      <c r="E14" s="18">
        <v>367</v>
      </c>
      <c r="F14" s="17">
        <v>711</v>
      </c>
      <c r="G14" s="19">
        <f t="shared" si="1"/>
        <v>-5.6258790436005627E-3</v>
      </c>
      <c r="H14" s="18">
        <v>255</v>
      </c>
      <c r="I14" s="18">
        <f t="shared" si="2"/>
        <v>107</v>
      </c>
      <c r="J14" s="18">
        <v>148</v>
      </c>
      <c r="K14" s="19">
        <f t="shared" si="4"/>
        <v>0.3606789250353607</v>
      </c>
      <c r="L14" s="18">
        <v>94</v>
      </c>
      <c r="M14" s="18">
        <f t="shared" si="3"/>
        <v>55</v>
      </c>
      <c r="N14" s="18">
        <v>39</v>
      </c>
      <c r="O14" s="19">
        <f t="shared" si="5"/>
        <v>0.13295615275813297</v>
      </c>
      <c r="P14" s="20">
        <v>325</v>
      </c>
    </row>
    <row r="15" spans="1:16" s="9" customFormat="1" ht="31.5" customHeight="1" x14ac:dyDescent="0.2">
      <c r="A15" s="41" t="s">
        <v>22</v>
      </c>
      <c r="B15" s="42"/>
      <c r="C15" s="17">
        <v>3777</v>
      </c>
      <c r="D15" s="18">
        <f t="shared" si="0"/>
        <v>1906</v>
      </c>
      <c r="E15" s="18">
        <v>1871</v>
      </c>
      <c r="F15" s="17">
        <v>3771</v>
      </c>
      <c r="G15" s="19">
        <f t="shared" si="1"/>
        <v>1.5910898965791568E-3</v>
      </c>
      <c r="H15" s="18">
        <v>791</v>
      </c>
      <c r="I15" s="18">
        <f t="shared" si="2"/>
        <v>344</v>
      </c>
      <c r="J15" s="18">
        <v>447</v>
      </c>
      <c r="K15" s="19">
        <f t="shared" si="4"/>
        <v>0.20942546994969552</v>
      </c>
      <c r="L15" s="18">
        <v>640</v>
      </c>
      <c r="M15" s="18">
        <f t="shared" si="3"/>
        <v>329</v>
      </c>
      <c r="N15" s="18">
        <v>311</v>
      </c>
      <c r="O15" s="19">
        <f t="shared" si="5"/>
        <v>0.16944665078104315</v>
      </c>
      <c r="P15" s="20">
        <v>1630</v>
      </c>
    </row>
    <row r="16" spans="1:16" s="9" customFormat="1" ht="31.5" customHeight="1" x14ac:dyDescent="0.2">
      <c r="A16" s="41" t="s">
        <v>23</v>
      </c>
      <c r="B16" s="42"/>
      <c r="C16" s="17">
        <v>872</v>
      </c>
      <c r="D16" s="18">
        <f t="shared" si="0"/>
        <v>425</v>
      </c>
      <c r="E16" s="18">
        <v>447</v>
      </c>
      <c r="F16" s="17">
        <v>768</v>
      </c>
      <c r="G16" s="19">
        <f t="shared" si="1"/>
        <v>0.13541666666666666</v>
      </c>
      <c r="H16" s="18">
        <v>191</v>
      </c>
      <c r="I16" s="18">
        <f t="shared" si="2"/>
        <v>80</v>
      </c>
      <c r="J16" s="18">
        <v>111</v>
      </c>
      <c r="K16" s="19">
        <f t="shared" si="4"/>
        <v>0.21903669724770641</v>
      </c>
      <c r="L16" s="18">
        <v>111</v>
      </c>
      <c r="M16" s="18">
        <f t="shared" si="3"/>
        <v>61</v>
      </c>
      <c r="N16" s="18">
        <v>50</v>
      </c>
      <c r="O16" s="19">
        <f t="shared" si="5"/>
        <v>0.12729357798165136</v>
      </c>
      <c r="P16" s="20">
        <v>455</v>
      </c>
    </row>
    <row r="17" spans="1:16" s="9" customFormat="1" ht="31.5" customHeight="1" x14ac:dyDescent="0.2">
      <c r="A17" s="41" t="s">
        <v>24</v>
      </c>
      <c r="B17" s="42"/>
      <c r="C17" s="17">
        <v>1881</v>
      </c>
      <c r="D17" s="18">
        <f t="shared" si="0"/>
        <v>890</v>
      </c>
      <c r="E17" s="18">
        <v>991</v>
      </c>
      <c r="F17" s="17">
        <v>1885</v>
      </c>
      <c r="G17" s="19">
        <f t="shared" si="1"/>
        <v>-2.1220159151193632E-3</v>
      </c>
      <c r="H17" s="18">
        <v>592</v>
      </c>
      <c r="I17" s="18">
        <f t="shared" si="2"/>
        <v>259</v>
      </c>
      <c r="J17" s="18">
        <v>333</v>
      </c>
      <c r="K17" s="19">
        <f t="shared" si="4"/>
        <v>0.31472620946305158</v>
      </c>
      <c r="L17" s="18">
        <v>250</v>
      </c>
      <c r="M17" s="18">
        <f t="shared" si="3"/>
        <v>112</v>
      </c>
      <c r="N17" s="18">
        <v>138</v>
      </c>
      <c r="O17" s="19">
        <f t="shared" si="5"/>
        <v>0.13290802764486975</v>
      </c>
      <c r="P17" s="20">
        <v>908</v>
      </c>
    </row>
    <row r="18" spans="1:16" s="9" customFormat="1" ht="31.5" customHeight="1" x14ac:dyDescent="0.2">
      <c r="A18" s="41" t="s">
        <v>25</v>
      </c>
      <c r="B18" s="42"/>
      <c r="C18" s="17">
        <v>1186</v>
      </c>
      <c r="D18" s="18">
        <f t="shared" si="0"/>
        <v>606</v>
      </c>
      <c r="E18" s="18">
        <v>580</v>
      </c>
      <c r="F18" s="17">
        <v>1147</v>
      </c>
      <c r="G18" s="19">
        <f t="shared" si="1"/>
        <v>3.4001743679163032E-2</v>
      </c>
      <c r="H18" s="18">
        <v>328</v>
      </c>
      <c r="I18" s="18">
        <f t="shared" si="2"/>
        <v>145</v>
      </c>
      <c r="J18" s="18">
        <v>183</v>
      </c>
      <c r="K18" s="19">
        <f t="shared" si="4"/>
        <v>0.27655986509274871</v>
      </c>
      <c r="L18" s="18">
        <v>158</v>
      </c>
      <c r="M18" s="18">
        <f t="shared" si="3"/>
        <v>90</v>
      </c>
      <c r="N18" s="18">
        <v>68</v>
      </c>
      <c r="O18" s="19">
        <f t="shared" si="5"/>
        <v>0.13322091062394603</v>
      </c>
      <c r="P18" s="20">
        <v>522</v>
      </c>
    </row>
    <row r="19" spans="1:16" s="9" customFormat="1" ht="31.5" customHeight="1" x14ac:dyDescent="0.2">
      <c r="A19" s="41" t="s">
        <v>26</v>
      </c>
      <c r="B19" s="42"/>
      <c r="C19" s="17">
        <v>2894</v>
      </c>
      <c r="D19" s="18">
        <f t="shared" si="0"/>
        <v>1522</v>
      </c>
      <c r="E19" s="18">
        <v>1372</v>
      </c>
      <c r="F19" s="17">
        <v>2897</v>
      </c>
      <c r="G19" s="19">
        <f t="shared" si="1"/>
        <v>-1.0355540214014498E-3</v>
      </c>
      <c r="H19" s="18">
        <v>823</v>
      </c>
      <c r="I19" s="18">
        <f t="shared" si="2"/>
        <v>366</v>
      </c>
      <c r="J19" s="18">
        <v>457</v>
      </c>
      <c r="K19" s="19">
        <f t="shared" si="4"/>
        <v>0.2843814789219074</v>
      </c>
      <c r="L19" s="18">
        <v>358</v>
      </c>
      <c r="M19" s="18">
        <f t="shared" si="3"/>
        <v>205</v>
      </c>
      <c r="N19" s="18">
        <v>153</v>
      </c>
      <c r="O19" s="19">
        <f t="shared" si="5"/>
        <v>0.12370421561852107</v>
      </c>
      <c r="P19" s="20">
        <v>1396</v>
      </c>
    </row>
    <row r="20" spans="1:16" s="9" customFormat="1" ht="31.5" customHeight="1" x14ac:dyDescent="0.2">
      <c r="A20" s="41" t="s">
        <v>27</v>
      </c>
      <c r="B20" s="42"/>
      <c r="C20" s="17">
        <v>1603</v>
      </c>
      <c r="D20" s="18">
        <f t="shared" si="0"/>
        <v>789</v>
      </c>
      <c r="E20" s="18">
        <v>814</v>
      </c>
      <c r="F20" s="17">
        <v>1613</v>
      </c>
      <c r="G20" s="19">
        <f t="shared" si="1"/>
        <v>-6.1996280223186612E-3</v>
      </c>
      <c r="H20" s="18">
        <v>487</v>
      </c>
      <c r="I20" s="18">
        <f t="shared" si="2"/>
        <v>221</v>
      </c>
      <c r="J20" s="18">
        <v>266</v>
      </c>
      <c r="K20" s="19">
        <f>H20/C20</f>
        <v>0.30380536494073612</v>
      </c>
      <c r="L20" s="18">
        <v>204</v>
      </c>
      <c r="M20" s="18">
        <f t="shared" si="3"/>
        <v>110</v>
      </c>
      <c r="N20" s="18">
        <v>94</v>
      </c>
      <c r="O20" s="19">
        <f t="shared" si="5"/>
        <v>0.1272613849033063</v>
      </c>
      <c r="P20" s="20">
        <v>723</v>
      </c>
    </row>
    <row r="21" spans="1:16" s="9" customFormat="1" ht="31.5" customHeight="1" x14ac:dyDescent="0.2">
      <c r="A21" s="41" t="s">
        <v>28</v>
      </c>
      <c r="B21" s="42"/>
      <c r="C21" s="17">
        <v>626</v>
      </c>
      <c r="D21" s="18">
        <f t="shared" si="0"/>
        <v>305</v>
      </c>
      <c r="E21" s="18">
        <v>321</v>
      </c>
      <c r="F21" s="17">
        <v>642</v>
      </c>
      <c r="G21" s="19">
        <f t="shared" si="1"/>
        <v>-2.4922118380062305E-2</v>
      </c>
      <c r="H21" s="18">
        <v>257</v>
      </c>
      <c r="I21" s="18">
        <f t="shared" si="2"/>
        <v>123</v>
      </c>
      <c r="J21" s="18">
        <v>134</v>
      </c>
      <c r="K21" s="19">
        <f t="shared" si="4"/>
        <v>0.41054313099041534</v>
      </c>
      <c r="L21" s="18">
        <v>39</v>
      </c>
      <c r="M21" s="18">
        <f t="shared" si="3"/>
        <v>14</v>
      </c>
      <c r="N21" s="18">
        <v>25</v>
      </c>
      <c r="O21" s="19">
        <f t="shared" si="5"/>
        <v>6.2300319488817889E-2</v>
      </c>
      <c r="P21" s="20">
        <v>269</v>
      </c>
    </row>
    <row r="22" spans="1:16" s="9" customFormat="1" ht="31.5" customHeight="1" x14ac:dyDescent="0.2">
      <c r="A22" s="41" t="s">
        <v>29</v>
      </c>
      <c r="B22" s="42"/>
      <c r="C22" s="17">
        <v>3108</v>
      </c>
      <c r="D22" s="18">
        <f t="shared" si="0"/>
        <v>1579</v>
      </c>
      <c r="E22" s="18">
        <v>1529</v>
      </c>
      <c r="F22" s="17">
        <v>3155</v>
      </c>
      <c r="G22" s="19">
        <f t="shared" si="1"/>
        <v>-1.4896988906497623E-2</v>
      </c>
      <c r="H22" s="18">
        <v>1109</v>
      </c>
      <c r="I22" s="18">
        <f t="shared" si="2"/>
        <v>497</v>
      </c>
      <c r="J22" s="18">
        <v>612</v>
      </c>
      <c r="K22" s="19">
        <f t="shared" si="4"/>
        <v>0.35682110682110685</v>
      </c>
      <c r="L22" s="18">
        <v>311</v>
      </c>
      <c r="M22" s="18">
        <f t="shared" si="3"/>
        <v>181</v>
      </c>
      <c r="N22" s="18">
        <v>130</v>
      </c>
      <c r="O22" s="19">
        <f t="shared" si="5"/>
        <v>0.10006435006435006</v>
      </c>
      <c r="P22" s="20">
        <v>1472</v>
      </c>
    </row>
    <row r="23" spans="1:16" s="9" customFormat="1" ht="31.5" customHeight="1" x14ac:dyDescent="0.2">
      <c r="A23" s="41" t="s">
        <v>30</v>
      </c>
      <c r="B23" s="42"/>
      <c r="C23" s="21">
        <v>1250</v>
      </c>
      <c r="D23" s="18">
        <f t="shared" si="0"/>
        <v>656</v>
      </c>
      <c r="E23" s="22">
        <v>594</v>
      </c>
      <c r="F23" s="21">
        <v>1260</v>
      </c>
      <c r="G23" s="19">
        <f t="shared" si="1"/>
        <v>-7.9365079365079361E-3</v>
      </c>
      <c r="H23" s="22">
        <v>325</v>
      </c>
      <c r="I23" s="18">
        <f t="shared" si="2"/>
        <v>149</v>
      </c>
      <c r="J23" s="22">
        <v>176</v>
      </c>
      <c r="K23" s="19">
        <f t="shared" si="4"/>
        <v>0.26</v>
      </c>
      <c r="L23" s="22">
        <v>129</v>
      </c>
      <c r="M23" s="18">
        <f t="shared" si="3"/>
        <v>76</v>
      </c>
      <c r="N23" s="22">
        <v>53</v>
      </c>
      <c r="O23" s="23">
        <f t="shared" si="5"/>
        <v>0.1032</v>
      </c>
      <c r="P23" s="20">
        <v>660</v>
      </c>
    </row>
    <row r="24" spans="1:16" s="9" customFormat="1" ht="31.5" customHeight="1" x14ac:dyDescent="0.2">
      <c r="A24" s="41" t="s">
        <v>31</v>
      </c>
      <c r="B24" s="42"/>
      <c r="C24" s="17">
        <v>821</v>
      </c>
      <c r="D24" s="18">
        <f t="shared" si="0"/>
        <v>410</v>
      </c>
      <c r="E24" s="18">
        <v>411</v>
      </c>
      <c r="F24" s="17">
        <v>849</v>
      </c>
      <c r="G24" s="19">
        <f t="shared" si="1"/>
        <v>-3.2979976442873968E-2</v>
      </c>
      <c r="H24" s="18">
        <v>246</v>
      </c>
      <c r="I24" s="18">
        <f t="shared" si="2"/>
        <v>117</v>
      </c>
      <c r="J24" s="18">
        <v>129</v>
      </c>
      <c r="K24" s="19">
        <f t="shared" si="4"/>
        <v>0.29963459196102316</v>
      </c>
      <c r="L24" s="18">
        <v>87</v>
      </c>
      <c r="M24" s="18">
        <f t="shared" si="3"/>
        <v>49</v>
      </c>
      <c r="N24" s="18">
        <v>38</v>
      </c>
      <c r="O24" s="19">
        <f t="shared" si="5"/>
        <v>0.10596833130328867</v>
      </c>
      <c r="P24" s="20">
        <v>358</v>
      </c>
    </row>
    <row r="25" spans="1:16" s="9" customFormat="1" ht="31.5" customHeight="1" x14ac:dyDescent="0.2">
      <c r="A25" s="41" t="s">
        <v>32</v>
      </c>
      <c r="B25" s="42"/>
      <c r="C25" s="17">
        <v>844</v>
      </c>
      <c r="D25" s="18">
        <f t="shared" si="0"/>
        <v>389</v>
      </c>
      <c r="E25" s="18">
        <v>455</v>
      </c>
      <c r="F25" s="17">
        <v>902</v>
      </c>
      <c r="G25" s="19">
        <f t="shared" si="1"/>
        <v>-6.4301552106430154E-2</v>
      </c>
      <c r="H25" s="18">
        <v>379</v>
      </c>
      <c r="I25" s="18">
        <f t="shared" si="2"/>
        <v>170</v>
      </c>
      <c r="J25" s="18">
        <v>209</v>
      </c>
      <c r="K25" s="19">
        <f t="shared" si="4"/>
        <v>0.4490521327014218</v>
      </c>
      <c r="L25" s="18">
        <v>70</v>
      </c>
      <c r="M25" s="18">
        <f t="shared" si="3"/>
        <v>31</v>
      </c>
      <c r="N25" s="18">
        <v>39</v>
      </c>
      <c r="O25" s="19">
        <f t="shared" si="5"/>
        <v>8.2938388625592413E-2</v>
      </c>
      <c r="P25" s="20">
        <v>391</v>
      </c>
    </row>
    <row r="26" spans="1:16" s="9" customFormat="1" ht="31.5" customHeight="1" x14ac:dyDescent="0.2">
      <c r="A26" s="37" t="s">
        <v>33</v>
      </c>
      <c r="B26" s="38"/>
      <c r="C26" s="17">
        <v>228</v>
      </c>
      <c r="D26" s="24">
        <f t="shared" si="0"/>
        <v>104</v>
      </c>
      <c r="E26" s="18">
        <v>124</v>
      </c>
      <c r="F26" s="17">
        <v>239</v>
      </c>
      <c r="G26" s="34">
        <f t="shared" si="1"/>
        <v>-4.6025104602510462E-2</v>
      </c>
      <c r="H26" s="18">
        <v>125</v>
      </c>
      <c r="I26" s="24">
        <f t="shared" si="2"/>
        <v>54</v>
      </c>
      <c r="J26" s="18">
        <v>71</v>
      </c>
      <c r="K26" s="34">
        <f t="shared" si="4"/>
        <v>0.54824561403508776</v>
      </c>
      <c r="L26" s="18">
        <v>17</v>
      </c>
      <c r="M26" s="24">
        <f t="shared" si="3"/>
        <v>11</v>
      </c>
      <c r="N26" s="18">
        <v>6</v>
      </c>
      <c r="O26" s="19">
        <f t="shared" si="5"/>
        <v>7.4561403508771926E-2</v>
      </c>
      <c r="P26" s="25">
        <v>115</v>
      </c>
    </row>
    <row r="27" spans="1:16" s="9" customFormat="1" ht="31.5" customHeight="1" x14ac:dyDescent="0.2">
      <c r="A27" s="39" t="s">
        <v>34</v>
      </c>
      <c r="B27" s="40"/>
      <c r="C27" s="26">
        <f>SUM(C5:C26)</f>
        <v>49353</v>
      </c>
      <c r="D27" s="26">
        <f>SUM(D5:D26)</f>
        <v>25025</v>
      </c>
      <c r="E27" s="26">
        <f>SUM(E5:E26)</f>
        <v>24328</v>
      </c>
      <c r="F27" s="27">
        <f>SUM(F5:F26)</f>
        <v>49463</v>
      </c>
      <c r="G27" s="36">
        <f t="shared" si="1"/>
        <v>-2.2238845197420296E-3</v>
      </c>
      <c r="H27" s="27">
        <f>SUM(H5:H26)</f>
        <v>13492</v>
      </c>
      <c r="I27" s="27">
        <f>SUM(I5:I26)</f>
        <v>6050</v>
      </c>
      <c r="J27" s="27">
        <f>SUM(J5:J26)</f>
        <v>7442</v>
      </c>
      <c r="K27" s="28">
        <f>H27/C27</f>
        <v>0.27337750491358176</v>
      </c>
      <c r="L27" s="27">
        <f>SUM(L5:L26)</f>
        <v>6533</v>
      </c>
      <c r="M27" s="27">
        <f>SUM(M5:M26)</f>
        <v>3418</v>
      </c>
      <c r="N27" s="27">
        <f>SUM(N5:N26)</f>
        <v>3115</v>
      </c>
      <c r="O27" s="28">
        <f>L27/C27</f>
        <v>0.13237290539582194</v>
      </c>
      <c r="P27" s="29">
        <f>SUM(P5:P26)</f>
        <v>22397</v>
      </c>
    </row>
    <row r="28" spans="1:16" ht="20.25" customHeight="1" x14ac:dyDescent="0.2">
      <c r="C28" s="30"/>
      <c r="D28" s="30"/>
      <c r="E28" s="30"/>
      <c r="F28" s="30"/>
      <c r="G28" s="30"/>
      <c r="H28" s="31"/>
      <c r="I28" s="31"/>
      <c r="J28" s="31"/>
      <c r="K28" s="32"/>
      <c r="L28" s="31"/>
      <c r="M28" s="32"/>
      <c r="N28" s="31"/>
      <c r="O28" s="32"/>
    </row>
    <row r="29" spans="1:16" ht="20.25" customHeight="1" x14ac:dyDescent="0.2">
      <c r="C29" s="30"/>
      <c r="D29" s="30"/>
      <c r="E29" s="30"/>
      <c r="F29" s="30"/>
      <c r="G29" s="30"/>
      <c r="H29" s="31"/>
      <c r="I29" s="31"/>
      <c r="J29" s="31"/>
      <c r="K29" s="32"/>
      <c r="L29" s="31"/>
      <c r="M29" s="32"/>
      <c r="N29" s="31"/>
      <c r="O29" s="32"/>
    </row>
  </sheetData>
  <mergeCells count="33">
    <mergeCell ref="C2:O2"/>
    <mergeCell ref="P2:P4"/>
    <mergeCell ref="A3:B3"/>
    <mergeCell ref="C3:E3"/>
    <mergeCell ref="F3:F4"/>
    <mergeCell ref="G3:G4"/>
    <mergeCell ref="H3:K3"/>
    <mergeCell ref="L3:O3"/>
    <mergeCell ref="A4:B4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2"/>
  <pageMargins left="0.78740157480314965" right="0.43307086614173229" top="0.98425196850393704" bottom="0.43307086614173229" header="0.31496062992125984" footer="0.23622047244094491"/>
  <pageSetup paperSize="9" scale="66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R５.１０.１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Administrator</cp:lastModifiedBy>
  <cp:lastPrinted>2023-10-20T00:07:40Z</cp:lastPrinted>
  <dcterms:created xsi:type="dcterms:W3CDTF">2018-04-11T23:45:32Z</dcterms:created>
  <dcterms:modified xsi:type="dcterms:W3CDTF">2023-10-20T00:27:42Z</dcterms:modified>
</cp:coreProperties>
</file>