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7年度\１均等割・人口割\人口データ\"/>
    </mc:Choice>
  </mc:AlternateContent>
  <bookViews>
    <workbookView xWindow="0" yWindow="0" windowWidth="11496" windowHeight="9072"/>
  </bookViews>
  <sheets>
    <sheet name="年代別表 (R６)" sheetId="5" r:id="rId1"/>
  </sheets>
  <definedNames>
    <definedName name="_xlnm.Print_Area" localSheetId="0">'年代別表 (R６)'!$A$1:$U$54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5" l="1"/>
  <c r="Q51" i="5" l="1"/>
  <c r="R51" i="5"/>
  <c r="S51" i="5"/>
  <c r="T51" i="5"/>
  <c r="D51" i="5"/>
  <c r="E51" i="5"/>
  <c r="F51" i="5"/>
  <c r="G51" i="5"/>
  <c r="H51" i="5"/>
  <c r="I51" i="5"/>
  <c r="J51" i="5"/>
  <c r="K51" i="5"/>
  <c r="L51" i="5"/>
  <c r="M51" i="5"/>
  <c r="C51" i="5"/>
  <c r="U9" i="5" l="1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5" i="5"/>
  <c r="U47" i="5"/>
  <c r="U49" i="5"/>
  <c r="U51" i="5"/>
  <c r="U7" i="5"/>
  <c r="N51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7" i="5"/>
  <c r="Q50" i="5" l="1"/>
  <c r="U50" i="5"/>
  <c r="F50" i="5"/>
  <c r="J50" i="5"/>
  <c r="C50" i="5"/>
  <c r="I50" i="5"/>
  <c r="R50" i="5"/>
  <c r="P50" i="5"/>
  <c r="G50" i="5"/>
  <c r="K50" i="5"/>
  <c r="E50" i="5"/>
  <c r="S50" i="5"/>
  <c r="D50" i="5"/>
  <c r="H50" i="5"/>
  <c r="L50" i="5"/>
  <c r="T50" i="5"/>
  <c r="M50" i="5"/>
  <c r="S48" i="5"/>
  <c r="E48" i="5"/>
  <c r="I48" i="5"/>
  <c r="M48" i="5"/>
  <c r="T48" i="5"/>
  <c r="F48" i="5"/>
  <c r="J48" i="5"/>
  <c r="C48" i="5"/>
  <c r="Q48" i="5"/>
  <c r="U48" i="5"/>
  <c r="G48" i="5"/>
  <c r="K48" i="5"/>
  <c r="R48" i="5"/>
  <c r="P48" i="5"/>
  <c r="D48" i="5"/>
  <c r="H48" i="5"/>
  <c r="L48" i="5"/>
  <c r="U46" i="5"/>
  <c r="T46" i="5"/>
  <c r="D46" i="5"/>
  <c r="H46" i="5"/>
  <c r="L46" i="5"/>
  <c r="Q46" i="5"/>
  <c r="P46" i="5"/>
  <c r="E46" i="5"/>
  <c r="I46" i="5"/>
  <c r="M46" i="5"/>
  <c r="R46" i="5"/>
  <c r="F46" i="5"/>
  <c r="J46" i="5"/>
  <c r="C46" i="5"/>
  <c r="S46" i="5"/>
  <c r="G46" i="5"/>
  <c r="K46" i="5"/>
  <c r="S44" i="5"/>
  <c r="D44" i="5"/>
  <c r="H44" i="5"/>
  <c r="L44" i="5"/>
  <c r="G44" i="5"/>
  <c r="T44" i="5"/>
  <c r="E44" i="5"/>
  <c r="I44" i="5"/>
  <c r="M44" i="5"/>
  <c r="R44" i="5"/>
  <c r="K44" i="5"/>
  <c r="Q44" i="5"/>
  <c r="P44" i="5"/>
  <c r="F44" i="5"/>
  <c r="J44" i="5"/>
  <c r="C44" i="5"/>
  <c r="R42" i="5"/>
  <c r="P42" i="5"/>
  <c r="G42" i="5"/>
  <c r="K42" i="5"/>
  <c r="I42" i="5"/>
  <c r="Q42" i="5"/>
  <c r="C42" i="5"/>
  <c r="S42" i="5"/>
  <c r="D42" i="5"/>
  <c r="H42" i="5"/>
  <c r="L42" i="5"/>
  <c r="M42" i="5"/>
  <c r="F42" i="5"/>
  <c r="T42" i="5"/>
  <c r="E42" i="5"/>
  <c r="U42" i="5"/>
  <c r="J42" i="5"/>
  <c r="T40" i="5"/>
  <c r="F40" i="5"/>
  <c r="J40" i="5"/>
  <c r="C40" i="5"/>
  <c r="P40" i="5"/>
  <c r="D40" i="5"/>
  <c r="L40" i="5"/>
  <c r="E40" i="5"/>
  <c r="M40" i="5"/>
  <c r="Q40" i="5"/>
  <c r="U40" i="5"/>
  <c r="G40" i="5"/>
  <c r="K40" i="5"/>
  <c r="R40" i="5"/>
  <c r="H40" i="5"/>
  <c r="S40" i="5"/>
  <c r="I40" i="5"/>
  <c r="R38" i="5"/>
  <c r="P38" i="5"/>
  <c r="E38" i="5"/>
  <c r="I38" i="5"/>
  <c r="M38" i="5"/>
  <c r="U38" i="5"/>
  <c r="H38" i="5"/>
  <c r="S38" i="5"/>
  <c r="F38" i="5"/>
  <c r="J38" i="5"/>
  <c r="C38" i="5"/>
  <c r="Q38" i="5"/>
  <c r="D38" i="5"/>
  <c r="T38" i="5"/>
  <c r="G38" i="5"/>
  <c r="K38" i="5"/>
  <c r="L38" i="5"/>
  <c r="T36" i="5"/>
  <c r="D36" i="5"/>
  <c r="H36" i="5"/>
  <c r="L36" i="5"/>
  <c r="G36" i="5"/>
  <c r="Q36" i="5"/>
  <c r="U36" i="5"/>
  <c r="E36" i="5"/>
  <c r="I36" i="5"/>
  <c r="M36" i="5"/>
  <c r="R36" i="5"/>
  <c r="P36" i="5"/>
  <c r="F36" i="5"/>
  <c r="J36" i="5"/>
  <c r="C36" i="5"/>
  <c r="S36" i="5"/>
  <c r="K36" i="5"/>
  <c r="R34" i="5"/>
  <c r="P34" i="5"/>
  <c r="G34" i="5"/>
  <c r="K34" i="5"/>
  <c r="I34" i="5"/>
  <c r="Q34" i="5"/>
  <c r="J34" i="5"/>
  <c r="S34" i="5"/>
  <c r="D34" i="5"/>
  <c r="H34" i="5"/>
  <c r="L34" i="5"/>
  <c r="T34" i="5"/>
  <c r="E34" i="5"/>
  <c r="M34" i="5"/>
  <c r="U34" i="5"/>
  <c r="F34" i="5"/>
  <c r="C34" i="5"/>
  <c r="T32" i="5"/>
  <c r="F32" i="5"/>
  <c r="J32" i="5"/>
  <c r="C32" i="5"/>
  <c r="I32" i="5"/>
  <c r="Q32" i="5"/>
  <c r="U32" i="5"/>
  <c r="G32" i="5"/>
  <c r="K32" i="5"/>
  <c r="M32" i="5"/>
  <c r="R32" i="5"/>
  <c r="P32" i="5"/>
  <c r="D32" i="5"/>
  <c r="H32" i="5"/>
  <c r="L32" i="5"/>
  <c r="S32" i="5"/>
  <c r="E32" i="5"/>
  <c r="R30" i="5"/>
  <c r="P30" i="5"/>
  <c r="E30" i="5"/>
  <c r="I30" i="5"/>
  <c r="M30" i="5"/>
  <c r="D30" i="5"/>
  <c r="S30" i="5"/>
  <c r="F30" i="5"/>
  <c r="J30" i="5"/>
  <c r="C30" i="5"/>
  <c r="Q30" i="5"/>
  <c r="L30" i="5"/>
  <c r="T30" i="5"/>
  <c r="G30" i="5"/>
  <c r="K30" i="5"/>
  <c r="U30" i="5"/>
  <c r="H30" i="5"/>
  <c r="T28" i="5"/>
  <c r="D28" i="5"/>
  <c r="H28" i="5"/>
  <c r="L28" i="5"/>
  <c r="P28" i="5"/>
  <c r="J28" i="5"/>
  <c r="Q28" i="5"/>
  <c r="U28" i="5"/>
  <c r="E28" i="5"/>
  <c r="I28" i="5"/>
  <c r="M28" i="5"/>
  <c r="R28" i="5"/>
  <c r="F28" i="5"/>
  <c r="C28" i="5"/>
  <c r="S28" i="5"/>
  <c r="G28" i="5"/>
  <c r="K28" i="5"/>
  <c r="R26" i="5"/>
  <c r="P26" i="5"/>
  <c r="G26" i="5"/>
  <c r="K26" i="5"/>
  <c r="Q26" i="5"/>
  <c r="F26" i="5"/>
  <c r="S26" i="5"/>
  <c r="D26" i="5"/>
  <c r="H26" i="5"/>
  <c r="L26" i="5"/>
  <c r="C26" i="5"/>
  <c r="T26" i="5"/>
  <c r="E26" i="5"/>
  <c r="I26" i="5"/>
  <c r="M26" i="5"/>
  <c r="U26" i="5"/>
  <c r="J26" i="5"/>
  <c r="T24" i="5"/>
  <c r="F24" i="5"/>
  <c r="J24" i="5"/>
  <c r="C24" i="5"/>
  <c r="P24" i="5"/>
  <c r="D24" i="5"/>
  <c r="L24" i="5"/>
  <c r="S24" i="5"/>
  <c r="E24" i="5"/>
  <c r="M24" i="5"/>
  <c r="Q24" i="5"/>
  <c r="U24" i="5"/>
  <c r="G24" i="5"/>
  <c r="K24" i="5"/>
  <c r="R24" i="5"/>
  <c r="H24" i="5"/>
  <c r="I24" i="5"/>
  <c r="Q22" i="5"/>
  <c r="P22" i="5"/>
  <c r="E22" i="5"/>
  <c r="I22" i="5"/>
  <c r="M22" i="5"/>
  <c r="D22" i="5"/>
  <c r="R22" i="5"/>
  <c r="F22" i="5"/>
  <c r="J22" i="5"/>
  <c r="C22" i="5"/>
  <c r="T22" i="5"/>
  <c r="L22" i="5"/>
  <c r="S22" i="5"/>
  <c r="G22" i="5"/>
  <c r="K22" i="5"/>
  <c r="U22" i="5"/>
  <c r="H22" i="5"/>
  <c r="T20" i="5"/>
  <c r="D20" i="5"/>
  <c r="H20" i="5"/>
  <c r="L20" i="5"/>
  <c r="S20" i="5"/>
  <c r="Q20" i="5"/>
  <c r="U20" i="5"/>
  <c r="E20" i="5"/>
  <c r="I20" i="5"/>
  <c r="M20" i="5"/>
  <c r="G20" i="5"/>
  <c r="R20" i="5"/>
  <c r="P20" i="5"/>
  <c r="F20" i="5"/>
  <c r="J20" i="5"/>
  <c r="C20" i="5"/>
  <c r="K20" i="5"/>
  <c r="R18" i="5"/>
  <c r="P18" i="5"/>
  <c r="G18" i="5"/>
  <c r="K18" i="5"/>
  <c r="F18" i="5"/>
  <c r="S18" i="5"/>
  <c r="D18" i="5"/>
  <c r="H18" i="5"/>
  <c r="L18" i="5"/>
  <c r="Q18" i="5"/>
  <c r="J18" i="5"/>
  <c r="T18" i="5"/>
  <c r="E18" i="5"/>
  <c r="I18" i="5"/>
  <c r="M18" i="5"/>
  <c r="U18" i="5"/>
  <c r="C18" i="5"/>
  <c r="T16" i="5"/>
  <c r="F16" i="5"/>
  <c r="J16" i="5"/>
  <c r="C16" i="5"/>
  <c r="P16" i="5"/>
  <c r="H16" i="5"/>
  <c r="L16" i="5"/>
  <c r="S16" i="5"/>
  <c r="I16" i="5"/>
  <c r="Q16" i="5"/>
  <c r="U16" i="5"/>
  <c r="G16" i="5"/>
  <c r="K16" i="5"/>
  <c r="R16" i="5"/>
  <c r="D16" i="5"/>
  <c r="E16" i="5"/>
  <c r="M16" i="5"/>
  <c r="R14" i="5"/>
  <c r="P14" i="5"/>
  <c r="E14" i="5"/>
  <c r="I14" i="5"/>
  <c r="M14" i="5"/>
  <c r="L14" i="5"/>
  <c r="S14" i="5"/>
  <c r="F14" i="5"/>
  <c r="J14" i="5"/>
  <c r="C14" i="5"/>
  <c r="U14" i="5"/>
  <c r="D14" i="5"/>
  <c r="T14" i="5"/>
  <c r="G14" i="5"/>
  <c r="K14" i="5"/>
  <c r="Q14" i="5"/>
  <c r="H14" i="5"/>
  <c r="T12" i="5"/>
  <c r="D12" i="5"/>
  <c r="H12" i="5"/>
  <c r="L12" i="5"/>
  <c r="K12" i="5"/>
  <c r="Q12" i="5"/>
  <c r="U12" i="5"/>
  <c r="E12" i="5"/>
  <c r="I12" i="5"/>
  <c r="M12" i="5"/>
  <c r="R12" i="5"/>
  <c r="P12" i="5"/>
  <c r="F12" i="5"/>
  <c r="J12" i="5"/>
  <c r="C12" i="5"/>
  <c r="S12" i="5"/>
  <c r="G12" i="5"/>
  <c r="R10" i="5"/>
  <c r="P10" i="5"/>
  <c r="G10" i="5"/>
  <c r="K10" i="5"/>
  <c r="F10" i="5"/>
  <c r="S10" i="5"/>
  <c r="D10" i="5"/>
  <c r="H10" i="5"/>
  <c r="L10" i="5"/>
  <c r="Q10" i="5"/>
  <c r="J10" i="5"/>
  <c r="T10" i="5"/>
  <c r="E10" i="5"/>
  <c r="I10" i="5"/>
  <c r="M10" i="5"/>
  <c r="U10" i="5"/>
  <c r="C10" i="5"/>
  <c r="T8" i="5"/>
  <c r="D8" i="5"/>
  <c r="H8" i="5"/>
  <c r="L8" i="5"/>
  <c r="Q8" i="5"/>
  <c r="U8" i="5"/>
  <c r="E8" i="5"/>
  <c r="I8" i="5"/>
  <c r="M8" i="5"/>
  <c r="R8" i="5"/>
  <c r="F8" i="5"/>
  <c r="J8" i="5"/>
  <c r="S8" i="5"/>
  <c r="P8" i="5"/>
  <c r="C8" i="5"/>
  <c r="G8" i="5"/>
  <c r="K8" i="5"/>
  <c r="R52" i="5"/>
  <c r="P52" i="5"/>
  <c r="D52" i="5"/>
  <c r="H52" i="5"/>
  <c r="L52" i="5"/>
  <c r="S52" i="5"/>
  <c r="E52" i="5"/>
  <c r="I52" i="5"/>
  <c r="M52" i="5"/>
  <c r="F52" i="5"/>
  <c r="J52" i="5"/>
  <c r="Q52" i="5"/>
  <c r="U52" i="5"/>
  <c r="G52" i="5"/>
  <c r="K52" i="5"/>
  <c r="T52" i="5"/>
  <c r="C52" i="5"/>
  <c r="N44" i="5" l="1"/>
  <c r="N20" i="5"/>
  <c r="N16" i="5"/>
  <c r="N50" i="5"/>
  <c r="N48" i="5"/>
  <c r="N46" i="5"/>
  <c r="U44" i="5"/>
  <c r="N42" i="5"/>
  <c r="N40" i="5"/>
  <c r="N38" i="5"/>
  <c r="N36" i="5"/>
  <c r="N34" i="5"/>
  <c r="N32" i="5"/>
  <c r="N30" i="5"/>
  <c r="N28" i="5"/>
  <c r="N26" i="5"/>
  <c r="N24" i="5"/>
  <c r="N22" i="5"/>
  <c r="N18" i="5"/>
  <c r="N14" i="5"/>
  <c r="N12" i="5"/>
  <c r="N10" i="5"/>
  <c r="N8" i="5"/>
  <c r="N52" i="5"/>
</calcChain>
</file>

<file path=xl/sharedStrings.xml><?xml version="1.0" encoding="utf-8"?>
<sst xmlns="http://schemas.openxmlformats.org/spreadsheetml/2006/main" count="46" uniqueCount="46">
  <si>
    <t>総計</t>
  </si>
  <si>
    <t>昼生</t>
    <rPh sb="0" eb="2">
      <t>ヒルオ</t>
    </rPh>
    <phoneticPr fontId="1"/>
  </si>
  <si>
    <t>井田川北</t>
  </si>
  <si>
    <t>川崎</t>
  </si>
  <si>
    <t>野登</t>
  </si>
  <si>
    <t>白川</t>
  </si>
  <si>
    <t>神辺</t>
  </si>
  <si>
    <t>野村</t>
  </si>
  <si>
    <t>城東</t>
  </si>
  <si>
    <t>城西</t>
  </si>
  <si>
    <t>城北</t>
  </si>
  <si>
    <t>御幸</t>
  </si>
  <si>
    <t>本町</t>
  </si>
  <si>
    <t>北東</t>
  </si>
  <si>
    <t>東部</t>
  </si>
  <si>
    <t>南部</t>
  </si>
  <si>
    <t>関宿</t>
  </si>
  <si>
    <t>関北部</t>
  </si>
  <si>
    <t>関南部</t>
  </si>
  <si>
    <t>加太</t>
  </si>
  <si>
    <t>坂下</t>
  </si>
  <si>
    <t>井田川南</t>
    <phoneticPr fontId="1"/>
  </si>
  <si>
    <t>9歳以下</t>
    <rPh sb="1" eb="2">
      <t>サイ</t>
    </rPh>
    <rPh sb="2" eb="4">
      <t>イカ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</si>
  <si>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</si>
  <si>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</si>
  <si>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</si>
  <si>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</si>
  <si>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</si>
  <si>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</si>
  <si>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</si>
  <si>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</si>
  <si>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</si>
  <si>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100歳以上</t>
    <rPh sb="3" eb="6">
      <t>サイイジョウ</t>
    </rPh>
    <phoneticPr fontId="1"/>
  </si>
  <si>
    <t>総計</t>
    <rPh sb="0" eb="2">
      <t>ソウケイ</t>
    </rPh>
    <phoneticPr fontId="1"/>
  </si>
  <si>
    <t>7-12歳</t>
    <rPh sb="4" eb="5">
      <t>サイ</t>
    </rPh>
    <phoneticPr fontId="1"/>
  </si>
  <si>
    <t>13-15歳</t>
    <rPh sb="5" eb="6">
      <t>サイ</t>
    </rPh>
    <phoneticPr fontId="1"/>
  </si>
  <si>
    <t>16歳-18歳</t>
    <rPh sb="2" eb="3">
      <t>サイ</t>
    </rPh>
    <rPh sb="6" eb="7">
      <t>サイ</t>
    </rPh>
    <phoneticPr fontId="1"/>
  </si>
  <si>
    <t>0-3歳</t>
    <rPh sb="3" eb="4">
      <t>サイ</t>
    </rPh>
    <phoneticPr fontId="1"/>
  </si>
  <si>
    <t>4-6歳</t>
    <rPh sb="3" eb="4">
      <t>サイ</t>
    </rPh>
    <phoneticPr fontId="1"/>
  </si>
  <si>
    <t>天神・和賀</t>
    <phoneticPr fontId="1"/>
  </si>
  <si>
    <t>18歳以下計</t>
    <rPh sb="2" eb="3">
      <t>サイ</t>
    </rPh>
    <rPh sb="3" eb="5">
      <t>イカ</t>
    </rPh>
    <rPh sb="5" eb="6">
      <t>ケイ</t>
    </rPh>
    <phoneticPr fontId="1"/>
  </si>
  <si>
    <t>　　　年齢
地区</t>
    <rPh sb="3" eb="5">
      <t>ネンレイ</t>
    </rPh>
    <rPh sb="6" eb="8">
      <t>チク</t>
    </rPh>
    <phoneticPr fontId="1"/>
  </si>
  <si>
    <t>うち</t>
    <phoneticPr fontId="1"/>
  </si>
  <si>
    <t>地域まちづくり協議会別　年代別人口表</t>
    <rPh sb="0" eb="2">
      <t>チイキ</t>
    </rPh>
    <rPh sb="7" eb="10">
      <t>キョウギカイ</t>
    </rPh>
    <rPh sb="10" eb="11">
      <t>ベツ</t>
    </rPh>
    <rPh sb="12" eb="14">
      <t>ネンダイ</t>
    </rPh>
    <rPh sb="14" eb="15">
      <t>ベツ</t>
    </rPh>
    <rPh sb="15" eb="17">
      <t>ジンコウ</t>
    </rPh>
    <rPh sb="17" eb="18">
      <t>ヒョウ</t>
    </rPh>
    <phoneticPr fontId="1"/>
  </si>
  <si>
    <t>※小数点第３以下は四捨五入していますので、総数と内訳が一致しない場合があります。</t>
    <rPh sb="1" eb="4">
      <t>ショウスウテン</t>
    </rPh>
    <rPh sb="4" eb="5">
      <t>ダイ</t>
    </rPh>
    <rPh sb="6" eb="8">
      <t>イカ</t>
    </rPh>
    <rPh sb="9" eb="13">
      <t>シシャゴニュウ</t>
    </rPh>
    <rPh sb="21" eb="23">
      <t>ソウスウ</t>
    </rPh>
    <rPh sb="24" eb="26">
      <t>ウチワケ</t>
    </rPh>
    <rPh sb="27" eb="29">
      <t>イッチ</t>
    </rPh>
    <rPh sb="32" eb="34">
      <t>バアイ</t>
    </rPh>
    <phoneticPr fontId="1"/>
  </si>
  <si>
    <t>（令和6年10月1日現在）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</si>
</sst>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4" fillId="0" borderId="5" xfId="0" applyNumberFormat="1" applyFont="1" applyFill="1" applyBorder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0" fontId="4" fillId="2" borderId="3" xfId="0" applyNumberFormat="1" applyFont="1" applyFill="1" applyBorder="1"/>
    <xf numFmtId="10" fontId="4" fillId="0" borderId="0" xfId="0" applyNumberFormat="1" applyFont="1" applyFill="1" applyBorder="1"/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/>
    <xf numFmtId="176" fontId="8" fillId="0" borderId="1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0" fontId="8" fillId="0" borderId="0" xfId="0" applyFont="1" applyFill="1"/>
    <xf numFmtId="9" fontId="4" fillId="2" borderId="5" xfId="0" applyNumberFormat="1" applyFont="1" applyFill="1" applyBorder="1"/>
    <xf numFmtId="176" fontId="7" fillId="0" borderId="2" xfId="0" applyNumberFormat="1" applyFont="1" applyFill="1" applyBorder="1"/>
    <xf numFmtId="9" fontId="7" fillId="2" borderId="11" xfId="0" applyNumberFormat="1" applyFont="1" applyFill="1" applyBorder="1"/>
    <xf numFmtId="9" fontId="7" fillId="2" borderId="12" xfId="0" applyNumberFormat="1" applyFont="1" applyFill="1" applyBorder="1"/>
    <xf numFmtId="176" fontId="7" fillId="0" borderId="12" xfId="0" applyNumberFormat="1" applyFont="1" applyFill="1" applyBorder="1"/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view="pageBreakPreview" zoomScale="70" zoomScaleNormal="70" zoomScaleSheetLayoutView="70" workbookViewId="0">
      <selection activeCell="B4" sqref="B4:L4"/>
    </sheetView>
  </sheetViews>
  <sheetFormatPr defaultColWidth="8.69921875" defaultRowHeight="18" x14ac:dyDescent="0.45"/>
  <cols>
    <col min="1" max="1" width="4.19921875" style="9" bestFit="1" customWidth="1"/>
    <col min="2" max="2" width="10.19921875" style="9" bestFit="1" customWidth="1"/>
    <col min="3" max="3" width="8.19921875" style="9" bestFit="1" customWidth="1"/>
    <col min="4" max="13" width="8.8984375" style="9" bestFit="1" customWidth="1"/>
    <col min="14" max="14" width="9.8984375" style="9" bestFit="1" customWidth="1"/>
    <col min="15" max="15" width="1.69921875" style="20" customWidth="1"/>
    <col min="16" max="20" width="8.69921875" style="9"/>
    <col min="21" max="21" width="10" style="9" bestFit="1" customWidth="1"/>
    <col min="22" max="16384" width="8.69921875" style="9"/>
  </cols>
  <sheetData>
    <row r="1" spans="1:21" ht="16.2" customHeight="1" x14ac:dyDescent="0.45"/>
    <row r="2" spans="1:21" ht="16.2" customHeight="1" x14ac:dyDescent="0.45"/>
    <row r="3" spans="1:21" ht="16.2" customHeight="1" x14ac:dyDescent="0.45"/>
    <row r="4" spans="1:21" ht="35.4" customHeight="1" x14ac:dyDescent="0.45">
      <c r="B4" s="35" t="s">
        <v>43</v>
      </c>
      <c r="C4" s="35"/>
      <c r="D4" s="35"/>
      <c r="E4" s="35"/>
      <c r="F4" s="35"/>
      <c r="G4" s="35"/>
      <c r="H4" s="35"/>
      <c r="I4" s="35"/>
      <c r="J4" s="35"/>
      <c r="K4" s="35"/>
      <c r="L4" s="35"/>
      <c r="S4" s="9" t="s">
        <v>45</v>
      </c>
    </row>
    <row r="5" spans="1:21" ht="16.2" customHeight="1" x14ac:dyDescent="0.55000000000000004">
      <c r="B5" s="3"/>
      <c r="C5" s="3"/>
      <c r="D5" s="3"/>
      <c r="E5" s="3"/>
      <c r="F5" s="3"/>
      <c r="P5" s="10" t="s">
        <v>42</v>
      </c>
      <c r="Q5" s="11"/>
      <c r="R5" s="11"/>
      <c r="S5" s="11"/>
      <c r="T5" s="11"/>
      <c r="U5" s="12"/>
    </row>
    <row r="6" spans="1:21" ht="35.4" customHeight="1" x14ac:dyDescent="0.45">
      <c r="A6" s="13"/>
      <c r="B6" s="14" t="s">
        <v>41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7" t="s">
        <v>31</v>
      </c>
      <c r="M6" s="17" t="s">
        <v>32</v>
      </c>
      <c r="N6" s="1" t="s">
        <v>33</v>
      </c>
      <c r="O6" s="2"/>
      <c r="P6" s="16" t="s">
        <v>37</v>
      </c>
      <c r="Q6" s="16" t="s">
        <v>38</v>
      </c>
      <c r="R6" s="16" t="s">
        <v>34</v>
      </c>
      <c r="S6" s="16" t="s">
        <v>35</v>
      </c>
      <c r="T6" s="16" t="s">
        <v>36</v>
      </c>
      <c r="U6" s="15" t="s">
        <v>40</v>
      </c>
    </row>
    <row r="7" spans="1:21" ht="29.4" customHeight="1" x14ac:dyDescent="0.5">
      <c r="A7" s="26">
        <v>1</v>
      </c>
      <c r="B7" s="28" t="s">
        <v>1</v>
      </c>
      <c r="C7" s="4">
        <v>56</v>
      </c>
      <c r="D7" s="4">
        <v>108</v>
      </c>
      <c r="E7" s="4">
        <v>172</v>
      </c>
      <c r="F7" s="4">
        <v>117</v>
      </c>
      <c r="G7" s="4">
        <v>157</v>
      </c>
      <c r="H7" s="4">
        <v>187</v>
      </c>
      <c r="I7" s="4">
        <v>201</v>
      </c>
      <c r="J7" s="4">
        <v>266</v>
      </c>
      <c r="K7" s="4">
        <v>139</v>
      </c>
      <c r="L7" s="4">
        <v>41</v>
      </c>
      <c r="M7" s="4">
        <v>0</v>
      </c>
      <c r="N7" s="22">
        <f>SUM(C7:M7)</f>
        <v>1444</v>
      </c>
      <c r="O7" s="6"/>
      <c r="P7" s="4">
        <v>12</v>
      </c>
      <c r="Q7" s="4">
        <v>22</v>
      </c>
      <c r="R7" s="4">
        <v>49</v>
      </c>
      <c r="S7" s="4">
        <v>34</v>
      </c>
      <c r="T7" s="4">
        <v>33</v>
      </c>
      <c r="U7" s="4">
        <f>SUM(P7:T7)</f>
        <v>150</v>
      </c>
    </row>
    <row r="8" spans="1:21" ht="29.4" customHeight="1" x14ac:dyDescent="0.5">
      <c r="A8" s="27"/>
      <c r="B8" s="29"/>
      <c r="C8" s="7">
        <f>C7/$N$7</f>
        <v>3.8781163434903045E-2</v>
      </c>
      <c r="D8" s="7">
        <f t="shared" ref="D8:M8" si="0">D7/$N$7</f>
        <v>7.4792243767313013E-2</v>
      </c>
      <c r="E8" s="7">
        <f t="shared" si="0"/>
        <v>0.11911357340720222</v>
      </c>
      <c r="F8" s="7">
        <f t="shared" si="0"/>
        <v>8.1024930747922441E-2</v>
      </c>
      <c r="G8" s="7">
        <f t="shared" si="0"/>
        <v>0.10872576177285319</v>
      </c>
      <c r="H8" s="7">
        <f t="shared" si="0"/>
        <v>0.12950138504155126</v>
      </c>
      <c r="I8" s="7">
        <f t="shared" si="0"/>
        <v>0.13919667590027701</v>
      </c>
      <c r="J8" s="7">
        <f t="shared" si="0"/>
        <v>0.18421052631578946</v>
      </c>
      <c r="K8" s="7">
        <f t="shared" si="0"/>
        <v>9.6260387811634346E-2</v>
      </c>
      <c r="L8" s="7">
        <f t="shared" si="0"/>
        <v>2.8393351800554016E-2</v>
      </c>
      <c r="M8" s="7">
        <f t="shared" si="0"/>
        <v>0</v>
      </c>
      <c r="N8" s="23">
        <f>SUM(C8:M8)</f>
        <v>1</v>
      </c>
      <c r="O8" s="8"/>
      <c r="P8" s="7">
        <f>P7/$N$7</f>
        <v>8.3102493074792248E-3</v>
      </c>
      <c r="Q8" s="7">
        <f t="shared" ref="Q8:U8" si="1">Q7/$N$7</f>
        <v>1.5235457063711912E-2</v>
      </c>
      <c r="R8" s="7">
        <f t="shared" si="1"/>
        <v>3.3933518005540168E-2</v>
      </c>
      <c r="S8" s="7">
        <f t="shared" si="1"/>
        <v>2.3545706371191136E-2</v>
      </c>
      <c r="T8" s="7">
        <f t="shared" si="1"/>
        <v>2.2853185595567867E-2</v>
      </c>
      <c r="U8" s="7">
        <f t="shared" si="1"/>
        <v>0.1038781163434903</v>
      </c>
    </row>
    <row r="9" spans="1:21" ht="29.4" customHeight="1" x14ac:dyDescent="0.5">
      <c r="A9" s="26">
        <v>2</v>
      </c>
      <c r="B9" s="28" t="s">
        <v>21</v>
      </c>
      <c r="C9" s="4">
        <v>569</v>
      </c>
      <c r="D9" s="4">
        <v>478</v>
      </c>
      <c r="E9" s="4">
        <v>464</v>
      </c>
      <c r="F9" s="4">
        <v>757</v>
      </c>
      <c r="G9" s="4">
        <v>690</v>
      </c>
      <c r="H9" s="4">
        <v>623</v>
      </c>
      <c r="I9" s="4">
        <v>516</v>
      </c>
      <c r="J9" s="4">
        <v>512</v>
      </c>
      <c r="K9" s="4">
        <v>324</v>
      </c>
      <c r="L9" s="4">
        <v>77</v>
      </c>
      <c r="M9" s="4">
        <v>2</v>
      </c>
      <c r="N9" s="5">
        <f t="shared" ref="N9:N52" si="2">SUM(C9:M9)</f>
        <v>5012</v>
      </c>
      <c r="O9" s="6"/>
      <c r="P9" s="4">
        <v>202</v>
      </c>
      <c r="Q9" s="4">
        <v>179</v>
      </c>
      <c r="R9" s="4">
        <v>366</v>
      </c>
      <c r="S9" s="4">
        <v>138</v>
      </c>
      <c r="T9" s="4">
        <v>114</v>
      </c>
      <c r="U9" s="4">
        <f t="shared" ref="U9:U51" si="3">SUM(P9:T9)</f>
        <v>999</v>
      </c>
    </row>
    <row r="10" spans="1:21" ht="29.4" customHeight="1" x14ac:dyDescent="0.5">
      <c r="A10" s="27"/>
      <c r="B10" s="29"/>
      <c r="C10" s="7">
        <f>C9/$N$9</f>
        <v>0.11352753391859537</v>
      </c>
      <c r="D10" s="7">
        <f t="shared" ref="D10:M10" si="4">D9/$N$9</f>
        <v>9.5371109337589785E-2</v>
      </c>
      <c r="E10" s="7">
        <f t="shared" si="4"/>
        <v>9.2577813248204313E-2</v>
      </c>
      <c r="F10" s="7">
        <f t="shared" si="4"/>
        <v>0.15103750997605747</v>
      </c>
      <c r="G10" s="7">
        <f t="shared" si="4"/>
        <v>0.13766959297685555</v>
      </c>
      <c r="H10" s="7">
        <f t="shared" si="4"/>
        <v>0.12430167597765363</v>
      </c>
      <c r="I10" s="7">
        <f t="shared" si="4"/>
        <v>0.10295291300877893</v>
      </c>
      <c r="J10" s="7">
        <f t="shared" si="4"/>
        <v>0.10215482841181166</v>
      </c>
      <c r="K10" s="7">
        <f t="shared" si="4"/>
        <v>6.4644852354349566E-2</v>
      </c>
      <c r="L10" s="7">
        <f t="shared" si="4"/>
        <v>1.5363128491620111E-2</v>
      </c>
      <c r="M10" s="7">
        <f t="shared" si="4"/>
        <v>3.9904229848363929E-4</v>
      </c>
      <c r="N10" s="24">
        <f t="shared" si="2"/>
        <v>1</v>
      </c>
      <c r="O10" s="8"/>
      <c r="P10" s="7">
        <f>P9/$N$9</f>
        <v>4.0303272146847563E-2</v>
      </c>
      <c r="Q10" s="7">
        <f t="shared" ref="Q10:U10" si="5">Q9/$N$9</f>
        <v>3.5714285714285712E-2</v>
      </c>
      <c r="R10" s="7">
        <f t="shared" si="5"/>
        <v>7.3024740622505982E-2</v>
      </c>
      <c r="S10" s="7">
        <f t="shared" si="5"/>
        <v>2.7533918595371111E-2</v>
      </c>
      <c r="T10" s="7">
        <f t="shared" si="5"/>
        <v>2.2745411013567439E-2</v>
      </c>
      <c r="U10" s="7">
        <f t="shared" si="5"/>
        <v>0.19932162809257781</v>
      </c>
    </row>
    <row r="11" spans="1:21" ht="29.4" customHeight="1" x14ac:dyDescent="0.5">
      <c r="A11" s="26">
        <v>3</v>
      </c>
      <c r="B11" s="28" t="s">
        <v>2</v>
      </c>
      <c r="C11" s="4">
        <v>577</v>
      </c>
      <c r="D11" s="4">
        <v>1043</v>
      </c>
      <c r="E11" s="4">
        <v>662</v>
      </c>
      <c r="F11" s="4">
        <v>722</v>
      </c>
      <c r="G11" s="4">
        <v>1214</v>
      </c>
      <c r="H11" s="4">
        <v>1061</v>
      </c>
      <c r="I11" s="4">
        <v>1014</v>
      </c>
      <c r="J11" s="19">
        <v>953</v>
      </c>
      <c r="K11" s="4">
        <v>340</v>
      </c>
      <c r="L11" s="4">
        <v>58</v>
      </c>
      <c r="M11" s="4">
        <v>3</v>
      </c>
      <c r="N11" s="5">
        <f t="shared" si="2"/>
        <v>7647</v>
      </c>
      <c r="O11" s="6"/>
      <c r="P11" s="4">
        <v>160</v>
      </c>
      <c r="Q11" s="4">
        <v>174</v>
      </c>
      <c r="R11" s="4">
        <v>530</v>
      </c>
      <c r="S11" s="4">
        <v>351</v>
      </c>
      <c r="T11" s="4">
        <v>317</v>
      </c>
      <c r="U11" s="4">
        <f t="shared" si="3"/>
        <v>1532</v>
      </c>
    </row>
    <row r="12" spans="1:21" ht="29.4" customHeight="1" x14ac:dyDescent="0.5">
      <c r="A12" s="27"/>
      <c r="B12" s="29"/>
      <c r="C12" s="7">
        <f>C11/$N$11</f>
        <v>7.5454426572512098E-2</v>
      </c>
      <c r="D12" s="7">
        <f t="shared" ref="D12:M12" si="6">D11/$N$11</f>
        <v>0.13639335687197593</v>
      </c>
      <c r="E12" s="7">
        <f t="shared" si="6"/>
        <v>8.6569896691513007E-2</v>
      </c>
      <c r="F12" s="7">
        <f t="shared" si="6"/>
        <v>9.4416110893160723E-2</v>
      </c>
      <c r="G12" s="7">
        <f t="shared" si="6"/>
        <v>0.15875506734667189</v>
      </c>
      <c r="H12" s="7">
        <f t="shared" si="6"/>
        <v>0.13874722113247026</v>
      </c>
      <c r="I12" s="7">
        <f t="shared" si="6"/>
        <v>0.13260102000784621</v>
      </c>
      <c r="J12" s="7">
        <f t="shared" si="6"/>
        <v>0.12462403556950438</v>
      </c>
      <c r="K12" s="7">
        <f t="shared" si="6"/>
        <v>4.4461880476003662E-2</v>
      </c>
      <c r="L12" s="7">
        <f t="shared" si="6"/>
        <v>7.5846737282594485E-3</v>
      </c>
      <c r="M12" s="7">
        <f t="shared" si="6"/>
        <v>3.9231071008238524E-4</v>
      </c>
      <c r="N12" s="24">
        <f t="shared" si="2"/>
        <v>1</v>
      </c>
      <c r="O12" s="8"/>
      <c r="P12" s="7">
        <f>P11/$N$11</f>
        <v>2.0923237871060547E-2</v>
      </c>
      <c r="Q12" s="7">
        <f t="shared" ref="Q12:U12" si="7">Q11/$N$11</f>
        <v>2.2754021184778345E-2</v>
      </c>
      <c r="R12" s="7">
        <f t="shared" si="7"/>
        <v>6.9308225447888061E-2</v>
      </c>
      <c r="S12" s="7">
        <f t="shared" si="7"/>
        <v>4.5900353079639071E-2</v>
      </c>
      <c r="T12" s="7">
        <f t="shared" si="7"/>
        <v>4.1454165032038706E-2</v>
      </c>
      <c r="U12" s="7">
        <f t="shared" si="7"/>
        <v>0.20034000261540474</v>
      </c>
    </row>
    <row r="13" spans="1:21" ht="29.4" customHeight="1" x14ac:dyDescent="0.5">
      <c r="A13" s="26">
        <v>4</v>
      </c>
      <c r="B13" s="28" t="s">
        <v>3</v>
      </c>
      <c r="C13" s="4">
        <v>731</v>
      </c>
      <c r="D13" s="4">
        <v>738</v>
      </c>
      <c r="E13" s="4">
        <v>805</v>
      </c>
      <c r="F13" s="4">
        <v>994</v>
      </c>
      <c r="G13" s="4">
        <v>1108</v>
      </c>
      <c r="H13" s="4">
        <v>917</v>
      </c>
      <c r="I13" s="4">
        <v>633</v>
      </c>
      <c r="J13" s="4">
        <v>713</v>
      </c>
      <c r="K13" s="4">
        <v>335</v>
      </c>
      <c r="L13" s="4">
        <v>91</v>
      </c>
      <c r="M13" s="4">
        <v>4</v>
      </c>
      <c r="N13" s="5">
        <f t="shared" si="2"/>
        <v>7069</v>
      </c>
      <c r="O13" s="6"/>
      <c r="P13" s="4">
        <v>280</v>
      </c>
      <c r="Q13" s="4">
        <v>235</v>
      </c>
      <c r="R13" s="4">
        <v>440</v>
      </c>
      <c r="S13" s="4">
        <v>232</v>
      </c>
      <c r="T13" s="4">
        <v>211</v>
      </c>
      <c r="U13" s="4">
        <f t="shared" si="3"/>
        <v>1398</v>
      </c>
    </row>
    <row r="14" spans="1:21" ht="29.4" customHeight="1" x14ac:dyDescent="0.5">
      <c r="A14" s="27"/>
      <c r="B14" s="29"/>
      <c r="C14" s="7">
        <f>C13/$N$13</f>
        <v>0.10340925166218701</v>
      </c>
      <c r="D14" s="7">
        <f t="shared" ref="D14:M14" si="8">D13/$N$13</f>
        <v>0.10439949073419154</v>
      </c>
      <c r="E14" s="7">
        <f t="shared" si="8"/>
        <v>0.11387749328052059</v>
      </c>
      <c r="F14" s="7">
        <f t="shared" si="8"/>
        <v>0.14061394822464279</v>
      </c>
      <c r="G14" s="7">
        <f t="shared" si="8"/>
        <v>0.15674069882585939</v>
      </c>
      <c r="H14" s="7">
        <f t="shared" si="8"/>
        <v>0.12972131843259302</v>
      </c>
      <c r="I14" s="7">
        <f t="shared" si="8"/>
        <v>8.954590465412364E-2</v>
      </c>
      <c r="J14" s="7">
        <f t="shared" si="8"/>
        <v>0.10086292261988966</v>
      </c>
      <c r="K14" s="7">
        <f t="shared" si="8"/>
        <v>4.7390012731645212E-2</v>
      </c>
      <c r="L14" s="7">
        <f t="shared" si="8"/>
        <v>1.2873107936058848E-2</v>
      </c>
      <c r="M14" s="7">
        <f t="shared" si="8"/>
        <v>5.6585089828830107E-4</v>
      </c>
      <c r="N14" s="24">
        <f t="shared" si="2"/>
        <v>1</v>
      </c>
      <c r="O14" s="8"/>
      <c r="P14" s="7">
        <f>P13/$N$13</f>
        <v>3.9609562880181075E-2</v>
      </c>
      <c r="Q14" s="7">
        <f t="shared" ref="Q14:U14" si="9">Q13/$N$13</f>
        <v>3.3243740274437689E-2</v>
      </c>
      <c r="R14" s="7">
        <f t="shared" si="9"/>
        <v>6.2243598811713111E-2</v>
      </c>
      <c r="S14" s="7">
        <f t="shared" si="9"/>
        <v>3.2819352100721462E-2</v>
      </c>
      <c r="T14" s="7">
        <f t="shared" si="9"/>
        <v>2.9848634884707879E-2</v>
      </c>
      <c r="U14" s="7">
        <f t="shared" si="9"/>
        <v>0.1977648889517612</v>
      </c>
    </row>
    <row r="15" spans="1:21" ht="29.4" customHeight="1" x14ac:dyDescent="0.5">
      <c r="A15" s="26">
        <v>5</v>
      </c>
      <c r="B15" s="28" t="s">
        <v>4</v>
      </c>
      <c r="C15" s="4">
        <v>74</v>
      </c>
      <c r="D15" s="4">
        <v>143</v>
      </c>
      <c r="E15" s="4">
        <v>145</v>
      </c>
      <c r="F15" s="4">
        <v>153</v>
      </c>
      <c r="G15" s="4">
        <v>186</v>
      </c>
      <c r="H15" s="4">
        <v>255</v>
      </c>
      <c r="I15" s="4">
        <v>296</v>
      </c>
      <c r="J15" s="4">
        <v>315</v>
      </c>
      <c r="K15" s="4">
        <v>209</v>
      </c>
      <c r="L15" s="4">
        <v>72</v>
      </c>
      <c r="M15" s="4">
        <v>0</v>
      </c>
      <c r="N15" s="22">
        <f t="shared" si="2"/>
        <v>1848</v>
      </c>
      <c r="O15" s="6"/>
      <c r="P15" s="4">
        <v>25</v>
      </c>
      <c r="Q15" s="4">
        <v>27</v>
      </c>
      <c r="R15" s="4">
        <v>60</v>
      </c>
      <c r="S15" s="4">
        <v>44</v>
      </c>
      <c r="T15" s="4">
        <v>42</v>
      </c>
      <c r="U15" s="4">
        <f t="shared" si="3"/>
        <v>198</v>
      </c>
    </row>
    <row r="16" spans="1:21" ht="29.4" customHeight="1" x14ac:dyDescent="0.5">
      <c r="A16" s="27"/>
      <c r="B16" s="29"/>
      <c r="C16" s="7">
        <f>C15/$N$15</f>
        <v>4.004329004329004E-2</v>
      </c>
      <c r="D16" s="7">
        <f t="shared" ref="D16:M16" si="10">D15/$N$15</f>
        <v>7.7380952380952384E-2</v>
      </c>
      <c r="E16" s="7">
        <f t="shared" si="10"/>
        <v>7.8463203463203457E-2</v>
      </c>
      <c r="F16" s="7">
        <f t="shared" si="10"/>
        <v>8.2792207792207792E-2</v>
      </c>
      <c r="G16" s="7">
        <f t="shared" si="10"/>
        <v>0.10064935064935066</v>
      </c>
      <c r="H16" s="7">
        <f t="shared" si="10"/>
        <v>0.13798701298701299</v>
      </c>
      <c r="I16" s="7">
        <f t="shared" si="10"/>
        <v>0.16017316017316016</v>
      </c>
      <c r="J16" s="7">
        <f t="shared" si="10"/>
        <v>0.17045454545454544</v>
      </c>
      <c r="K16" s="7">
        <f t="shared" si="10"/>
        <v>0.1130952380952381</v>
      </c>
      <c r="L16" s="7">
        <f t="shared" si="10"/>
        <v>3.896103896103896E-2</v>
      </c>
      <c r="M16" s="7">
        <f t="shared" si="10"/>
        <v>0</v>
      </c>
      <c r="N16" s="23">
        <f t="shared" si="2"/>
        <v>1</v>
      </c>
      <c r="O16" s="8"/>
      <c r="P16" s="7">
        <f>P15/$N$15</f>
        <v>1.3528138528138528E-2</v>
      </c>
      <c r="Q16" s="7">
        <f t="shared" ref="Q16:U16" si="11">Q15/$N$15</f>
        <v>1.461038961038961E-2</v>
      </c>
      <c r="R16" s="7">
        <f t="shared" si="11"/>
        <v>3.2467532467532464E-2</v>
      </c>
      <c r="S16" s="7">
        <f t="shared" si="11"/>
        <v>2.3809523809523808E-2</v>
      </c>
      <c r="T16" s="7">
        <f t="shared" si="11"/>
        <v>2.2727272727272728E-2</v>
      </c>
      <c r="U16" s="7">
        <f t="shared" si="11"/>
        <v>0.10714285714285714</v>
      </c>
    </row>
    <row r="17" spans="1:21" ht="29.4" customHeight="1" x14ac:dyDescent="0.5">
      <c r="A17" s="26">
        <v>6</v>
      </c>
      <c r="B17" s="28" t="s">
        <v>5</v>
      </c>
      <c r="C17" s="4">
        <v>39</v>
      </c>
      <c r="D17" s="4">
        <v>58</v>
      </c>
      <c r="E17" s="4">
        <v>56</v>
      </c>
      <c r="F17" s="4">
        <v>42</v>
      </c>
      <c r="G17" s="4">
        <v>92</v>
      </c>
      <c r="H17" s="4">
        <v>76</v>
      </c>
      <c r="I17" s="4">
        <v>108</v>
      </c>
      <c r="J17" s="4">
        <v>131</v>
      </c>
      <c r="K17" s="4">
        <v>58</v>
      </c>
      <c r="L17" s="4">
        <v>37</v>
      </c>
      <c r="M17" s="4">
        <v>2</v>
      </c>
      <c r="N17" s="22">
        <f t="shared" si="2"/>
        <v>699</v>
      </c>
      <c r="O17" s="6"/>
      <c r="P17" s="4">
        <v>11</v>
      </c>
      <c r="Q17" s="4">
        <v>8</v>
      </c>
      <c r="R17" s="4">
        <v>34</v>
      </c>
      <c r="S17" s="4">
        <v>16</v>
      </c>
      <c r="T17" s="4">
        <v>18</v>
      </c>
      <c r="U17" s="4">
        <f t="shared" si="3"/>
        <v>87</v>
      </c>
    </row>
    <row r="18" spans="1:21" ht="29.4" customHeight="1" x14ac:dyDescent="0.5">
      <c r="A18" s="27"/>
      <c r="B18" s="29"/>
      <c r="C18" s="7">
        <f>C17/$N$17</f>
        <v>5.5793991416309016E-2</v>
      </c>
      <c r="D18" s="7">
        <f t="shared" ref="D18:M18" si="12">D17/$N$17</f>
        <v>8.2975679542203154E-2</v>
      </c>
      <c r="E18" s="7">
        <f t="shared" si="12"/>
        <v>8.0114449213161659E-2</v>
      </c>
      <c r="F18" s="7">
        <f t="shared" si="12"/>
        <v>6.0085836909871244E-2</v>
      </c>
      <c r="G18" s="7">
        <f t="shared" si="12"/>
        <v>0.13161659513590845</v>
      </c>
      <c r="H18" s="7">
        <f t="shared" si="12"/>
        <v>0.10872675250357654</v>
      </c>
      <c r="I18" s="7">
        <f t="shared" si="12"/>
        <v>0.15450643776824036</v>
      </c>
      <c r="J18" s="7">
        <f t="shared" si="12"/>
        <v>0.18741058655221746</v>
      </c>
      <c r="K18" s="7">
        <f t="shared" si="12"/>
        <v>8.2975679542203154E-2</v>
      </c>
      <c r="L18" s="7">
        <f t="shared" si="12"/>
        <v>5.2932761087267528E-2</v>
      </c>
      <c r="M18" s="7">
        <f t="shared" si="12"/>
        <v>2.8612303290414878E-3</v>
      </c>
      <c r="N18" s="23">
        <f t="shared" si="2"/>
        <v>1</v>
      </c>
      <c r="O18" s="8"/>
      <c r="P18" s="7">
        <f>P17/$N$17</f>
        <v>1.5736766809728183E-2</v>
      </c>
      <c r="Q18" s="7">
        <f t="shared" ref="Q18:U18" si="13">Q17/$N$17</f>
        <v>1.1444921316165951E-2</v>
      </c>
      <c r="R18" s="7">
        <f t="shared" si="13"/>
        <v>4.8640915593705293E-2</v>
      </c>
      <c r="S18" s="7">
        <f t="shared" si="13"/>
        <v>2.2889842632331903E-2</v>
      </c>
      <c r="T18" s="7">
        <f t="shared" si="13"/>
        <v>2.575107296137339E-2</v>
      </c>
      <c r="U18" s="7">
        <f t="shared" si="13"/>
        <v>0.12446351931330472</v>
      </c>
    </row>
    <row r="19" spans="1:21" ht="29.4" customHeight="1" x14ac:dyDescent="0.5">
      <c r="A19" s="26">
        <v>7</v>
      </c>
      <c r="B19" s="28" t="s">
        <v>6</v>
      </c>
      <c r="C19" s="4">
        <v>191</v>
      </c>
      <c r="D19" s="4">
        <v>241</v>
      </c>
      <c r="E19" s="4">
        <v>437</v>
      </c>
      <c r="F19" s="4">
        <v>368</v>
      </c>
      <c r="G19" s="4">
        <v>442</v>
      </c>
      <c r="H19" s="4">
        <v>372</v>
      </c>
      <c r="I19" s="4">
        <v>292</v>
      </c>
      <c r="J19" s="4">
        <v>364</v>
      </c>
      <c r="K19" s="4">
        <v>178</v>
      </c>
      <c r="L19" s="4">
        <v>46</v>
      </c>
      <c r="M19" s="4">
        <v>2</v>
      </c>
      <c r="N19" s="22">
        <f t="shared" si="2"/>
        <v>2933</v>
      </c>
      <c r="O19" s="6"/>
      <c r="P19" s="4">
        <v>74</v>
      </c>
      <c r="Q19" s="4">
        <v>53</v>
      </c>
      <c r="R19" s="4">
        <v>127</v>
      </c>
      <c r="S19" s="4">
        <v>71</v>
      </c>
      <c r="T19" s="4">
        <v>77</v>
      </c>
      <c r="U19" s="4">
        <f t="shared" si="3"/>
        <v>402</v>
      </c>
    </row>
    <row r="20" spans="1:21" ht="29.4" customHeight="1" x14ac:dyDescent="0.5">
      <c r="A20" s="27"/>
      <c r="B20" s="29"/>
      <c r="C20" s="7">
        <f>C19/$N$19</f>
        <v>6.5121036481418343E-2</v>
      </c>
      <c r="D20" s="7">
        <f t="shared" ref="D20:M20" si="14">D19/$N$19</f>
        <v>8.2168428230480733E-2</v>
      </c>
      <c r="E20" s="7">
        <f t="shared" si="14"/>
        <v>0.14899420388680532</v>
      </c>
      <c r="F20" s="7">
        <f t="shared" si="14"/>
        <v>0.12546880327309923</v>
      </c>
      <c r="G20" s="7">
        <f t="shared" si="14"/>
        <v>0.15069894306171155</v>
      </c>
      <c r="H20" s="7">
        <f t="shared" si="14"/>
        <v>0.12683259461302421</v>
      </c>
      <c r="I20" s="7">
        <f t="shared" si="14"/>
        <v>9.9556767814524383E-2</v>
      </c>
      <c r="J20" s="7">
        <f t="shared" si="14"/>
        <v>0.12410501193317422</v>
      </c>
      <c r="K20" s="7">
        <f t="shared" si="14"/>
        <v>6.0688714626662123E-2</v>
      </c>
      <c r="L20" s="7">
        <f t="shared" si="14"/>
        <v>1.5683600409137403E-2</v>
      </c>
      <c r="M20" s="7">
        <f t="shared" si="14"/>
        <v>6.8189566996249571E-4</v>
      </c>
      <c r="N20" s="23">
        <f t="shared" si="2"/>
        <v>1</v>
      </c>
      <c r="O20" s="8"/>
      <c r="P20" s="7">
        <f>P19/$N$19</f>
        <v>2.5230139788612341E-2</v>
      </c>
      <c r="Q20" s="7">
        <f t="shared" ref="Q20:U20" si="15">Q19/$N$19</f>
        <v>1.8070235254006136E-2</v>
      </c>
      <c r="R20" s="7">
        <f t="shared" si="15"/>
        <v>4.330037504261848E-2</v>
      </c>
      <c r="S20" s="7">
        <f t="shared" si="15"/>
        <v>2.4207296283668599E-2</v>
      </c>
      <c r="T20" s="7">
        <f t="shared" si="15"/>
        <v>2.6252983293556086E-2</v>
      </c>
      <c r="U20" s="7">
        <f t="shared" si="15"/>
        <v>0.13706102966246164</v>
      </c>
    </row>
    <row r="21" spans="1:21" ht="29.4" customHeight="1" x14ac:dyDescent="0.5">
      <c r="A21" s="26">
        <v>8</v>
      </c>
      <c r="B21" s="28" t="s">
        <v>7</v>
      </c>
      <c r="C21" s="4">
        <v>128</v>
      </c>
      <c r="D21" s="4">
        <v>205</v>
      </c>
      <c r="E21" s="4">
        <v>228</v>
      </c>
      <c r="F21" s="4">
        <v>223</v>
      </c>
      <c r="G21" s="4">
        <v>281</v>
      </c>
      <c r="H21" s="4">
        <v>290</v>
      </c>
      <c r="I21" s="4">
        <v>201</v>
      </c>
      <c r="J21" s="4">
        <v>221</v>
      </c>
      <c r="K21" s="4">
        <v>196</v>
      </c>
      <c r="L21" s="4">
        <v>62</v>
      </c>
      <c r="M21" s="4">
        <v>0</v>
      </c>
      <c r="N21" s="5">
        <f t="shared" si="2"/>
        <v>2035</v>
      </c>
      <c r="O21" s="6"/>
      <c r="P21" s="4">
        <v>36</v>
      </c>
      <c r="Q21" s="4">
        <v>49</v>
      </c>
      <c r="R21" s="4">
        <v>109</v>
      </c>
      <c r="S21" s="4">
        <v>59</v>
      </c>
      <c r="T21" s="4">
        <v>56</v>
      </c>
      <c r="U21" s="4">
        <f t="shared" si="3"/>
        <v>309</v>
      </c>
    </row>
    <row r="22" spans="1:21" ht="29.4" customHeight="1" x14ac:dyDescent="0.5">
      <c r="A22" s="27"/>
      <c r="B22" s="29"/>
      <c r="C22" s="7">
        <f>C21/$N$21</f>
        <v>6.2899262899262898E-2</v>
      </c>
      <c r="D22" s="7">
        <f t="shared" ref="D22:M22" si="16">D21/$N$21</f>
        <v>0.10073710073710074</v>
      </c>
      <c r="E22" s="7">
        <f t="shared" si="16"/>
        <v>0.11203931203931204</v>
      </c>
      <c r="F22" s="7">
        <f t="shared" si="16"/>
        <v>0.10958230958230958</v>
      </c>
      <c r="G22" s="7">
        <f t="shared" si="16"/>
        <v>0.13808353808353807</v>
      </c>
      <c r="H22" s="7">
        <f t="shared" si="16"/>
        <v>0.14250614250614252</v>
      </c>
      <c r="I22" s="7">
        <f t="shared" si="16"/>
        <v>9.8771498771498767E-2</v>
      </c>
      <c r="J22" s="7">
        <f t="shared" si="16"/>
        <v>0.10859950859950859</v>
      </c>
      <c r="K22" s="7">
        <f t="shared" si="16"/>
        <v>9.6314496314496317E-2</v>
      </c>
      <c r="L22" s="7">
        <f t="shared" si="16"/>
        <v>3.0466830466830467E-2</v>
      </c>
      <c r="M22" s="7">
        <f t="shared" si="16"/>
        <v>0</v>
      </c>
      <c r="N22" s="24">
        <f t="shared" si="2"/>
        <v>0.99999999999999989</v>
      </c>
      <c r="O22" s="8"/>
      <c r="P22" s="7">
        <f>P21/$N$21</f>
        <v>1.7690417690417692E-2</v>
      </c>
      <c r="Q22" s="7">
        <f t="shared" ref="Q22:T22" si="17">Q21/$N$21</f>
        <v>2.4078624078624079E-2</v>
      </c>
      <c r="R22" s="7">
        <f t="shared" si="17"/>
        <v>5.3562653562653564E-2</v>
      </c>
      <c r="S22" s="7">
        <f t="shared" si="17"/>
        <v>2.8992628992628992E-2</v>
      </c>
      <c r="T22" s="7">
        <f t="shared" si="17"/>
        <v>2.7518427518427518E-2</v>
      </c>
      <c r="U22" s="7">
        <f>U21/$N$21</f>
        <v>0.15184275184275184</v>
      </c>
    </row>
    <row r="23" spans="1:21" ht="29.4" customHeight="1" x14ac:dyDescent="0.5">
      <c r="A23" s="26">
        <v>9</v>
      </c>
      <c r="B23" s="28" t="s">
        <v>8</v>
      </c>
      <c r="C23" s="4">
        <v>49</v>
      </c>
      <c r="D23" s="4">
        <v>69</v>
      </c>
      <c r="E23" s="4">
        <v>43</v>
      </c>
      <c r="F23" s="4">
        <v>61</v>
      </c>
      <c r="G23" s="4">
        <v>80</v>
      </c>
      <c r="H23" s="4">
        <v>101</v>
      </c>
      <c r="I23" s="4">
        <v>87</v>
      </c>
      <c r="J23" s="4">
        <v>83</v>
      </c>
      <c r="K23" s="4">
        <v>66</v>
      </c>
      <c r="L23" s="4">
        <v>22</v>
      </c>
      <c r="M23" s="4">
        <v>1</v>
      </c>
      <c r="N23" s="22">
        <f t="shared" si="2"/>
        <v>662</v>
      </c>
      <c r="O23" s="6"/>
      <c r="P23" s="4">
        <v>13</v>
      </c>
      <c r="Q23" s="4">
        <v>15</v>
      </c>
      <c r="R23" s="4">
        <v>42</v>
      </c>
      <c r="S23" s="4">
        <v>20</v>
      </c>
      <c r="T23" s="4">
        <v>18</v>
      </c>
      <c r="U23" s="4">
        <f t="shared" si="3"/>
        <v>108</v>
      </c>
    </row>
    <row r="24" spans="1:21" ht="29.4" customHeight="1" x14ac:dyDescent="0.5">
      <c r="A24" s="27"/>
      <c r="B24" s="29"/>
      <c r="C24" s="7">
        <f>C23/$N$23</f>
        <v>7.4018126888217517E-2</v>
      </c>
      <c r="D24" s="7">
        <f t="shared" ref="D24:M24" si="18">D23/$N$23</f>
        <v>0.10422960725075529</v>
      </c>
      <c r="E24" s="7">
        <f t="shared" si="18"/>
        <v>6.4954682779456194E-2</v>
      </c>
      <c r="F24" s="7">
        <f t="shared" si="18"/>
        <v>9.2145015105740177E-2</v>
      </c>
      <c r="G24" s="7">
        <f t="shared" si="18"/>
        <v>0.12084592145015106</v>
      </c>
      <c r="H24" s="7">
        <f t="shared" si="18"/>
        <v>0.15256797583081572</v>
      </c>
      <c r="I24" s="7">
        <f t="shared" si="18"/>
        <v>0.13141993957703926</v>
      </c>
      <c r="J24" s="7">
        <f t="shared" si="18"/>
        <v>0.12537764350453173</v>
      </c>
      <c r="K24" s="7">
        <f t="shared" si="18"/>
        <v>9.9697885196374625E-2</v>
      </c>
      <c r="L24" s="7">
        <f t="shared" si="18"/>
        <v>3.3232628398791542E-2</v>
      </c>
      <c r="M24" s="7">
        <f t="shared" si="18"/>
        <v>1.5105740181268882E-3</v>
      </c>
      <c r="N24" s="23">
        <f t="shared" si="2"/>
        <v>1</v>
      </c>
      <c r="O24" s="8"/>
      <c r="P24" s="7">
        <f>P23/$N$23</f>
        <v>1.9637462235649546E-2</v>
      </c>
      <c r="Q24" s="7">
        <f t="shared" ref="Q24:U24" si="19">Q23/$N$23</f>
        <v>2.2658610271903322E-2</v>
      </c>
      <c r="R24" s="7">
        <f t="shared" si="19"/>
        <v>6.3444108761329304E-2</v>
      </c>
      <c r="S24" s="7">
        <f t="shared" si="19"/>
        <v>3.0211480362537766E-2</v>
      </c>
      <c r="T24" s="7">
        <f t="shared" si="19"/>
        <v>2.7190332326283987E-2</v>
      </c>
      <c r="U24" s="7">
        <f t="shared" si="19"/>
        <v>0.16314199395770393</v>
      </c>
    </row>
    <row r="25" spans="1:21" ht="29.4" customHeight="1" x14ac:dyDescent="0.5">
      <c r="A25" s="26">
        <v>10</v>
      </c>
      <c r="B25" s="28" t="s">
        <v>9</v>
      </c>
      <c r="C25" s="4">
        <v>51</v>
      </c>
      <c r="D25" s="4">
        <v>82</v>
      </c>
      <c r="E25" s="4">
        <v>38</v>
      </c>
      <c r="F25" s="4">
        <v>68</v>
      </c>
      <c r="G25" s="4">
        <v>84</v>
      </c>
      <c r="H25" s="4">
        <v>99</v>
      </c>
      <c r="I25" s="4">
        <v>70</v>
      </c>
      <c r="J25" s="4">
        <v>103</v>
      </c>
      <c r="K25" s="4">
        <v>88</v>
      </c>
      <c r="L25" s="4">
        <v>26</v>
      </c>
      <c r="M25" s="4">
        <v>0</v>
      </c>
      <c r="N25" s="22">
        <f t="shared" si="2"/>
        <v>709</v>
      </c>
      <c r="O25" s="6"/>
      <c r="P25" s="4">
        <v>14</v>
      </c>
      <c r="Q25" s="4">
        <v>15</v>
      </c>
      <c r="R25" s="4">
        <v>49</v>
      </c>
      <c r="S25" s="4">
        <v>23</v>
      </c>
      <c r="T25" s="4">
        <v>26</v>
      </c>
      <c r="U25" s="4">
        <f t="shared" si="3"/>
        <v>127</v>
      </c>
    </row>
    <row r="26" spans="1:21" ht="29.4" customHeight="1" x14ac:dyDescent="0.5">
      <c r="A26" s="27"/>
      <c r="B26" s="29"/>
      <c r="C26" s="7">
        <f>C25/$N$25</f>
        <v>7.1932299012693934E-2</v>
      </c>
      <c r="D26" s="7">
        <f t="shared" ref="D26:M26" si="20">D25/$N$25</f>
        <v>0.1156558533145275</v>
      </c>
      <c r="E26" s="7">
        <f t="shared" si="20"/>
        <v>5.3596614950634697E-2</v>
      </c>
      <c r="F26" s="7">
        <f t="shared" si="20"/>
        <v>9.590973201692525E-2</v>
      </c>
      <c r="G26" s="7">
        <f t="shared" si="20"/>
        <v>0.11847672778561354</v>
      </c>
      <c r="H26" s="7">
        <f t="shared" si="20"/>
        <v>0.13963328631875882</v>
      </c>
      <c r="I26" s="7">
        <f t="shared" si="20"/>
        <v>9.8730606488011283E-2</v>
      </c>
      <c r="J26" s="7">
        <f t="shared" si="20"/>
        <v>0.14527503526093088</v>
      </c>
      <c r="K26" s="7">
        <f t="shared" si="20"/>
        <v>0.12411847672778561</v>
      </c>
      <c r="L26" s="7">
        <f t="shared" si="20"/>
        <v>3.6671368124118475E-2</v>
      </c>
      <c r="M26" s="7">
        <f t="shared" si="20"/>
        <v>0</v>
      </c>
      <c r="N26" s="23">
        <f t="shared" si="2"/>
        <v>1</v>
      </c>
      <c r="O26" s="8"/>
      <c r="P26" s="7">
        <f>P25/$N$25</f>
        <v>1.9746121297602257E-2</v>
      </c>
      <c r="Q26" s="7">
        <f t="shared" ref="Q26:U26" si="21">Q25/$N$25</f>
        <v>2.1156558533145273E-2</v>
      </c>
      <c r="R26" s="7">
        <f t="shared" si="21"/>
        <v>6.9111424541607902E-2</v>
      </c>
      <c r="S26" s="7">
        <f t="shared" si="21"/>
        <v>3.244005641748942E-2</v>
      </c>
      <c r="T26" s="7">
        <f t="shared" si="21"/>
        <v>3.6671368124118475E-2</v>
      </c>
      <c r="U26" s="7">
        <f t="shared" si="21"/>
        <v>0.17912552891396333</v>
      </c>
    </row>
    <row r="27" spans="1:21" ht="29.4" customHeight="1" x14ac:dyDescent="0.5">
      <c r="A27" s="26">
        <v>11</v>
      </c>
      <c r="B27" s="28" t="s">
        <v>10</v>
      </c>
      <c r="C27" s="4">
        <v>373</v>
      </c>
      <c r="D27" s="4">
        <v>444</v>
      </c>
      <c r="E27" s="4">
        <v>357</v>
      </c>
      <c r="F27" s="4">
        <v>414</v>
      </c>
      <c r="G27" s="4">
        <v>574</v>
      </c>
      <c r="H27" s="4">
        <v>644</v>
      </c>
      <c r="I27" s="4">
        <v>316</v>
      </c>
      <c r="J27" s="4">
        <v>382</v>
      </c>
      <c r="K27" s="4">
        <v>220</v>
      </c>
      <c r="L27" s="4">
        <v>38</v>
      </c>
      <c r="M27" s="4">
        <v>4</v>
      </c>
      <c r="N27" s="5">
        <f t="shared" si="2"/>
        <v>3766</v>
      </c>
      <c r="O27" s="6"/>
      <c r="P27" s="4">
        <v>113</v>
      </c>
      <c r="Q27" s="4">
        <v>115</v>
      </c>
      <c r="R27" s="4">
        <v>285</v>
      </c>
      <c r="S27" s="4">
        <v>158</v>
      </c>
      <c r="T27" s="4">
        <v>120</v>
      </c>
      <c r="U27" s="4">
        <f t="shared" si="3"/>
        <v>791</v>
      </c>
    </row>
    <row r="28" spans="1:21" ht="29.4" customHeight="1" x14ac:dyDescent="0.5">
      <c r="A28" s="27"/>
      <c r="B28" s="29"/>
      <c r="C28" s="7">
        <f>C27/$N$27</f>
        <v>9.9044078597981949E-2</v>
      </c>
      <c r="D28" s="7">
        <f t="shared" ref="D28:M28" si="22">D27/$N$27</f>
        <v>0.11789697291556028</v>
      </c>
      <c r="E28" s="7">
        <f t="shared" si="22"/>
        <v>9.4795539033457249E-2</v>
      </c>
      <c r="F28" s="7">
        <f t="shared" si="22"/>
        <v>0.10993096123207648</v>
      </c>
      <c r="G28" s="7">
        <f t="shared" si="22"/>
        <v>0.15241635687732341</v>
      </c>
      <c r="H28" s="7">
        <f t="shared" si="22"/>
        <v>0.17100371747211895</v>
      </c>
      <c r="I28" s="7">
        <f t="shared" si="22"/>
        <v>8.3908656399362722E-2</v>
      </c>
      <c r="J28" s="7">
        <f t="shared" si="22"/>
        <v>0.10143388210302709</v>
      </c>
      <c r="K28" s="7">
        <f t="shared" si="22"/>
        <v>5.8417419012214554E-2</v>
      </c>
      <c r="L28" s="7">
        <f t="shared" si="22"/>
        <v>1.009028146574615E-2</v>
      </c>
      <c r="M28" s="7">
        <f t="shared" si="22"/>
        <v>1.0621348911311736E-3</v>
      </c>
      <c r="N28" s="24">
        <f t="shared" si="2"/>
        <v>1</v>
      </c>
      <c r="O28" s="8"/>
      <c r="P28" s="7">
        <f>P27/$N$27</f>
        <v>3.0005310674455655E-2</v>
      </c>
      <c r="Q28" s="7">
        <f t="shared" ref="Q28:U28" si="23">Q27/$N$27</f>
        <v>3.0536378120021242E-2</v>
      </c>
      <c r="R28" s="7">
        <f t="shared" si="23"/>
        <v>7.5677110993096125E-2</v>
      </c>
      <c r="S28" s="7">
        <f t="shared" si="23"/>
        <v>4.1954328199681361E-2</v>
      </c>
      <c r="T28" s="7">
        <f t="shared" si="23"/>
        <v>3.1864046733935211E-2</v>
      </c>
      <c r="U28" s="7">
        <f t="shared" si="23"/>
        <v>0.2100371747211896</v>
      </c>
    </row>
    <row r="29" spans="1:21" ht="29.4" customHeight="1" x14ac:dyDescent="0.5">
      <c r="A29" s="26">
        <v>12</v>
      </c>
      <c r="B29" s="28" t="s">
        <v>11</v>
      </c>
      <c r="C29" s="4">
        <v>71</v>
      </c>
      <c r="D29" s="4">
        <v>85</v>
      </c>
      <c r="E29" s="4">
        <v>82</v>
      </c>
      <c r="F29" s="4">
        <v>108</v>
      </c>
      <c r="G29" s="4">
        <v>128</v>
      </c>
      <c r="H29" s="4">
        <v>158</v>
      </c>
      <c r="I29" s="4">
        <v>86</v>
      </c>
      <c r="J29" s="4">
        <v>82</v>
      </c>
      <c r="K29" s="4">
        <v>56</v>
      </c>
      <c r="L29" s="4">
        <v>16</v>
      </c>
      <c r="M29" s="4">
        <v>3</v>
      </c>
      <c r="N29" s="22">
        <f t="shared" si="2"/>
        <v>875</v>
      </c>
      <c r="O29" s="6"/>
      <c r="P29" s="4">
        <v>29</v>
      </c>
      <c r="Q29" s="4">
        <v>17</v>
      </c>
      <c r="R29" s="4">
        <v>52</v>
      </c>
      <c r="S29" s="4">
        <v>26</v>
      </c>
      <c r="T29" s="4">
        <v>28</v>
      </c>
      <c r="U29" s="4">
        <f t="shared" si="3"/>
        <v>152</v>
      </c>
    </row>
    <row r="30" spans="1:21" ht="29.4" customHeight="1" x14ac:dyDescent="0.5">
      <c r="A30" s="27"/>
      <c r="B30" s="29"/>
      <c r="C30" s="7">
        <f>C29/$N$29</f>
        <v>8.1142857142857142E-2</v>
      </c>
      <c r="D30" s="7">
        <f t="shared" ref="D30:M30" si="24">D29/$N$29</f>
        <v>9.7142857142857142E-2</v>
      </c>
      <c r="E30" s="7">
        <f t="shared" si="24"/>
        <v>9.3714285714285708E-2</v>
      </c>
      <c r="F30" s="7">
        <f t="shared" si="24"/>
        <v>0.12342857142857143</v>
      </c>
      <c r="G30" s="7">
        <f t="shared" si="24"/>
        <v>0.1462857142857143</v>
      </c>
      <c r="H30" s="7">
        <f t="shared" si="24"/>
        <v>0.18057142857142858</v>
      </c>
      <c r="I30" s="7">
        <f t="shared" si="24"/>
        <v>9.8285714285714282E-2</v>
      </c>
      <c r="J30" s="7">
        <f t="shared" si="24"/>
        <v>9.3714285714285708E-2</v>
      </c>
      <c r="K30" s="7">
        <f t="shared" si="24"/>
        <v>6.4000000000000001E-2</v>
      </c>
      <c r="L30" s="7">
        <f t="shared" si="24"/>
        <v>1.8285714285714287E-2</v>
      </c>
      <c r="M30" s="7">
        <f t="shared" si="24"/>
        <v>3.4285714285714284E-3</v>
      </c>
      <c r="N30" s="23">
        <f t="shared" si="2"/>
        <v>1</v>
      </c>
      <c r="O30" s="8"/>
      <c r="P30" s="7">
        <f>P29/$N$29</f>
        <v>3.3142857142857141E-2</v>
      </c>
      <c r="Q30" s="7">
        <f t="shared" ref="Q30:U30" si="25">Q29/$N$29</f>
        <v>1.9428571428571427E-2</v>
      </c>
      <c r="R30" s="7">
        <f t="shared" si="25"/>
        <v>5.9428571428571428E-2</v>
      </c>
      <c r="S30" s="7">
        <f t="shared" si="25"/>
        <v>2.9714285714285714E-2</v>
      </c>
      <c r="T30" s="7">
        <f t="shared" si="25"/>
        <v>3.2000000000000001E-2</v>
      </c>
      <c r="U30" s="7">
        <f t="shared" si="25"/>
        <v>0.17371428571428571</v>
      </c>
    </row>
    <row r="31" spans="1:21" ht="29.4" customHeight="1" x14ac:dyDescent="0.5">
      <c r="A31" s="26">
        <v>13</v>
      </c>
      <c r="B31" s="28" t="s">
        <v>12</v>
      </c>
      <c r="C31" s="4">
        <v>154</v>
      </c>
      <c r="D31" s="4">
        <v>177</v>
      </c>
      <c r="E31" s="4">
        <v>138</v>
      </c>
      <c r="F31" s="4">
        <v>203</v>
      </c>
      <c r="G31" s="4">
        <v>258</v>
      </c>
      <c r="H31" s="4">
        <v>225</v>
      </c>
      <c r="I31" s="4">
        <v>221</v>
      </c>
      <c r="J31" s="4">
        <v>248</v>
      </c>
      <c r="K31" s="4">
        <v>173</v>
      </c>
      <c r="L31" s="4">
        <v>50</v>
      </c>
      <c r="M31" s="4">
        <v>4</v>
      </c>
      <c r="N31" s="22">
        <f t="shared" si="2"/>
        <v>1851</v>
      </c>
      <c r="O31" s="6"/>
      <c r="P31" s="4">
        <v>50</v>
      </c>
      <c r="Q31" s="4">
        <v>51</v>
      </c>
      <c r="R31" s="4">
        <v>103</v>
      </c>
      <c r="S31" s="4">
        <v>54</v>
      </c>
      <c r="T31" s="4">
        <v>55</v>
      </c>
      <c r="U31" s="4">
        <f t="shared" si="3"/>
        <v>313</v>
      </c>
    </row>
    <row r="32" spans="1:21" ht="29.4" customHeight="1" x14ac:dyDescent="0.5">
      <c r="A32" s="27"/>
      <c r="B32" s="29"/>
      <c r="C32" s="7">
        <f>C31/$N$31</f>
        <v>8.319827120475419E-2</v>
      </c>
      <c r="D32" s="7">
        <f t="shared" ref="D32:M32" si="26">D31/$N$31</f>
        <v>9.5623987034035657E-2</v>
      </c>
      <c r="E32" s="7">
        <f t="shared" si="26"/>
        <v>7.4554294975688815E-2</v>
      </c>
      <c r="F32" s="7">
        <f t="shared" si="26"/>
        <v>0.10967044840626688</v>
      </c>
      <c r="G32" s="7">
        <f t="shared" si="26"/>
        <v>0.13938411669367909</v>
      </c>
      <c r="H32" s="7">
        <f t="shared" si="26"/>
        <v>0.12155591572123177</v>
      </c>
      <c r="I32" s="7">
        <f t="shared" si="26"/>
        <v>0.11939492166396543</v>
      </c>
      <c r="J32" s="7">
        <f t="shared" si="26"/>
        <v>0.13398163155051324</v>
      </c>
      <c r="K32" s="7">
        <f t="shared" si="26"/>
        <v>9.3462992976769313E-2</v>
      </c>
      <c r="L32" s="7">
        <f t="shared" si="26"/>
        <v>2.7012425715829281E-2</v>
      </c>
      <c r="M32" s="7">
        <f t="shared" si="26"/>
        <v>2.1609940572663426E-3</v>
      </c>
      <c r="N32" s="23">
        <f t="shared" si="2"/>
        <v>1.0000000000000002</v>
      </c>
      <c r="O32" s="8"/>
      <c r="P32" s="7">
        <f>P31/$N$31</f>
        <v>2.7012425715829281E-2</v>
      </c>
      <c r="Q32" s="7">
        <f t="shared" ref="Q32:U32" si="27">Q31/$N$31</f>
        <v>2.7552674230145867E-2</v>
      </c>
      <c r="R32" s="7">
        <f t="shared" si="27"/>
        <v>5.5645596974608323E-2</v>
      </c>
      <c r="S32" s="7">
        <f t="shared" si="27"/>
        <v>2.9173419773095625E-2</v>
      </c>
      <c r="T32" s="7">
        <f t="shared" si="27"/>
        <v>2.9713668287412211E-2</v>
      </c>
      <c r="U32" s="7">
        <f t="shared" si="27"/>
        <v>0.16909778498109129</v>
      </c>
    </row>
    <row r="33" spans="1:21" ht="29.4" customHeight="1" x14ac:dyDescent="0.5">
      <c r="A33" s="26">
        <v>14</v>
      </c>
      <c r="B33" s="28" t="s">
        <v>13</v>
      </c>
      <c r="C33" s="4">
        <v>114</v>
      </c>
      <c r="D33" s="4">
        <v>107</v>
      </c>
      <c r="E33" s="4">
        <v>126</v>
      </c>
      <c r="F33" s="4">
        <v>142</v>
      </c>
      <c r="G33" s="4">
        <v>168</v>
      </c>
      <c r="H33" s="4">
        <v>167</v>
      </c>
      <c r="I33" s="4">
        <v>114</v>
      </c>
      <c r="J33" s="4">
        <v>142</v>
      </c>
      <c r="K33" s="4">
        <v>90</v>
      </c>
      <c r="L33" s="4">
        <v>37</v>
      </c>
      <c r="M33" s="4">
        <v>0</v>
      </c>
      <c r="N33" s="22">
        <f t="shared" si="2"/>
        <v>1207</v>
      </c>
      <c r="O33" s="6"/>
      <c r="P33" s="4">
        <v>41</v>
      </c>
      <c r="Q33" s="4">
        <v>38</v>
      </c>
      <c r="R33" s="4">
        <v>65</v>
      </c>
      <c r="S33" s="4">
        <v>34</v>
      </c>
      <c r="T33" s="4">
        <v>36</v>
      </c>
      <c r="U33" s="4">
        <f t="shared" si="3"/>
        <v>214</v>
      </c>
    </row>
    <row r="34" spans="1:21" ht="29.4" customHeight="1" x14ac:dyDescent="0.5">
      <c r="A34" s="27"/>
      <c r="B34" s="29"/>
      <c r="C34" s="7">
        <f>C33/$N$33</f>
        <v>9.4449047224523616E-2</v>
      </c>
      <c r="D34" s="7">
        <f t="shared" ref="D34:M34" si="28">D33/$N$33</f>
        <v>8.8649544324772164E-2</v>
      </c>
      <c r="E34" s="7">
        <f t="shared" si="28"/>
        <v>0.10439105219552609</v>
      </c>
      <c r="F34" s="7">
        <f t="shared" si="28"/>
        <v>0.11764705882352941</v>
      </c>
      <c r="G34" s="7">
        <f t="shared" si="28"/>
        <v>0.13918806959403479</v>
      </c>
      <c r="H34" s="7">
        <f t="shared" si="28"/>
        <v>0.13835956917978459</v>
      </c>
      <c r="I34" s="7">
        <f t="shared" si="28"/>
        <v>9.4449047224523616E-2</v>
      </c>
      <c r="J34" s="7">
        <f t="shared" si="28"/>
        <v>0.11764705882352941</v>
      </c>
      <c r="K34" s="7">
        <f t="shared" si="28"/>
        <v>7.4565037282518648E-2</v>
      </c>
      <c r="L34" s="7">
        <f t="shared" si="28"/>
        <v>3.0654515327257662E-2</v>
      </c>
      <c r="M34" s="7">
        <f t="shared" si="28"/>
        <v>0</v>
      </c>
      <c r="N34" s="23">
        <f t="shared" si="2"/>
        <v>1</v>
      </c>
      <c r="O34" s="8"/>
      <c r="P34" s="7">
        <f>P33/$N$33</f>
        <v>3.3968516984258491E-2</v>
      </c>
      <c r="Q34" s="7">
        <f t="shared" ref="Q34:U34" si="29">Q33/$N$33</f>
        <v>3.1483015741507872E-2</v>
      </c>
      <c r="R34" s="7">
        <f t="shared" si="29"/>
        <v>5.3852526926263466E-2</v>
      </c>
      <c r="S34" s="7">
        <f t="shared" si="29"/>
        <v>2.8169014084507043E-2</v>
      </c>
      <c r="T34" s="7">
        <f t="shared" si="29"/>
        <v>2.9826014913007456E-2</v>
      </c>
      <c r="U34" s="7">
        <f t="shared" si="29"/>
        <v>0.17729908864954433</v>
      </c>
    </row>
    <row r="35" spans="1:21" ht="29.4" customHeight="1" x14ac:dyDescent="0.5">
      <c r="A35" s="26">
        <v>15</v>
      </c>
      <c r="B35" s="28" t="s">
        <v>14</v>
      </c>
      <c r="C35" s="4">
        <v>231</v>
      </c>
      <c r="D35" s="4">
        <v>248</v>
      </c>
      <c r="E35" s="4">
        <v>310</v>
      </c>
      <c r="F35" s="4">
        <v>379</v>
      </c>
      <c r="G35" s="4">
        <v>354</v>
      </c>
      <c r="H35" s="4">
        <v>413</v>
      </c>
      <c r="I35" s="4">
        <v>335</v>
      </c>
      <c r="J35" s="4">
        <v>377</v>
      </c>
      <c r="K35" s="4">
        <v>224</v>
      </c>
      <c r="L35" s="4">
        <v>54</v>
      </c>
      <c r="M35" s="4">
        <v>3</v>
      </c>
      <c r="N35" s="22">
        <f t="shared" si="2"/>
        <v>2928</v>
      </c>
      <c r="O35" s="6"/>
      <c r="P35" s="4">
        <v>83</v>
      </c>
      <c r="Q35" s="4">
        <v>75</v>
      </c>
      <c r="R35" s="4">
        <v>148</v>
      </c>
      <c r="S35" s="4">
        <v>80</v>
      </c>
      <c r="T35" s="4">
        <v>71</v>
      </c>
      <c r="U35" s="4">
        <f t="shared" si="3"/>
        <v>457</v>
      </c>
    </row>
    <row r="36" spans="1:21" ht="29.4" customHeight="1" x14ac:dyDescent="0.5">
      <c r="A36" s="27"/>
      <c r="B36" s="29"/>
      <c r="C36" s="7">
        <f>C35/$N$35</f>
        <v>7.8893442622950824E-2</v>
      </c>
      <c r="D36" s="7">
        <f t="shared" ref="D36:M36" si="30">D35/$N$35</f>
        <v>8.4699453551912565E-2</v>
      </c>
      <c r="E36" s="7">
        <f t="shared" si="30"/>
        <v>0.10587431693989072</v>
      </c>
      <c r="F36" s="7">
        <f t="shared" si="30"/>
        <v>0.1294398907103825</v>
      </c>
      <c r="G36" s="7">
        <f t="shared" si="30"/>
        <v>0.12090163934426229</v>
      </c>
      <c r="H36" s="7">
        <f t="shared" si="30"/>
        <v>0.14105191256830601</v>
      </c>
      <c r="I36" s="7">
        <f t="shared" si="30"/>
        <v>0.11441256830601093</v>
      </c>
      <c r="J36" s="7">
        <f t="shared" si="30"/>
        <v>0.12875683060109289</v>
      </c>
      <c r="K36" s="7">
        <f t="shared" si="30"/>
        <v>7.650273224043716E-2</v>
      </c>
      <c r="L36" s="7">
        <f t="shared" si="30"/>
        <v>1.8442622950819672E-2</v>
      </c>
      <c r="M36" s="7">
        <f t="shared" si="30"/>
        <v>1.0245901639344263E-3</v>
      </c>
      <c r="N36" s="23">
        <f t="shared" si="2"/>
        <v>1</v>
      </c>
      <c r="O36" s="8"/>
      <c r="P36" s="7">
        <f>P35/$N$35</f>
        <v>2.8346994535519126E-2</v>
      </c>
      <c r="Q36" s="7">
        <f t="shared" ref="Q36:U36" si="31">Q35/$N$35</f>
        <v>2.5614754098360656E-2</v>
      </c>
      <c r="R36" s="7">
        <f t="shared" si="31"/>
        <v>5.0546448087431695E-2</v>
      </c>
      <c r="S36" s="7">
        <f t="shared" si="31"/>
        <v>2.7322404371584699E-2</v>
      </c>
      <c r="T36" s="7">
        <f t="shared" si="31"/>
        <v>2.424863387978142E-2</v>
      </c>
      <c r="U36" s="7">
        <f t="shared" si="31"/>
        <v>0.15607923497267759</v>
      </c>
    </row>
    <row r="37" spans="1:21" ht="29.4" customHeight="1" x14ac:dyDescent="0.5">
      <c r="A37" s="26">
        <v>16</v>
      </c>
      <c r="B37" s="33" t="s">
        <v>39</v>
      </c>
      <c r="C37" s="4">
        <v>110</v>
      </c>
      <c r="D37" s="4">
        <v>134</v>
      </c>
      <c r="E37" s="4">
        <v>159</v>
      </c>
      <c r="F37" s="4">
        <v>178</v>
      </c>
      <c r="G37" s="4">
        <v>190</v>
      </c>
      <c r="H37" s="4">
        <v>208</v>
      </c>
      <c r="I37" s="4">
        <v>200</v>
      </c>
      <c r="J37" s="4">
        <v>182</v>
      </c>
      <c r="K37" s="4">
        <v>154</v>
      </c>
      <c r="L37" s="4">
        <v>43</v>
      </c>
      <c r="M37" s="4">
        <v>0</v>
      </c>
      <c r="N37" s="22">
        <f t="shared" si="2"/>
        <v>1558</v>
      </c>
      <c r="O37" s="6"/>
      <c r="P37" s="4">
        <v>32</v>
      </c>
      <c r="Q37" s="4">
        <v>35</v>
      </c>
      <c r="R37" s="4">
        <v>97</v>
      </c>
      <c r="S37" s="4">
        <v>38</v>
      </c>
      <c r="T37" s="4">
        <v>30</v>
      </c>
      <c r="U37" s="4">
        <f t="shared" si="3"/>
        <v>232</v>
      </c>
    </row>
    <row r="38" spans="1:21" ht="29.4" customHeight="1" x14ac:dyDescent="0.5">
      <c r="A38" s="27"/>
      <c r="B38" s="34"/>
      <c r="C38" s="7">
        <f>C37/$N$37</f>
        <v>7.0603337612323486E-2</v>
      </c>
      <c r="D38" s="7">
        <f t="shared" ref="D38:M38" si="32">D37/$N$37</f>
        <v>8.6007702182284984E-2</v>
      </c>
      <c r="E38" s="7">
        <f t="shared" si="32"/>
        <v>0.10205391527599486</v>
      </c>
      <c r="F38" s="7">
        <f t="shared" si="32"/>
        <v>0.11424903722721438</v>
      </c>
      <c r="G38" s="7">
        <f t="shared" si="32"/>
        <v>0.12195121951219512</v>
      </c>
      <c r="H38" s="7">
        <f t="shared" si="32"/>
        <v>0.13350449293966624</v>
      </c>
      <c r="I38" s="7">
        <f t="shared" si="32"/>
        <v>0.12836970474967907</v>
      </c>
      <c r="J38" s="7">
        <f t="shared" si="32"/>
        <v>0.11681643132220795</v>
      </c>
      <c r="K38" s="7">
        <f t="shared" si="32"/>
        <v>9.8844672657252886E-2</v>
      </c>
      <c r="L38" s="7">
        <f t="shared" si="32"/>
        <v>2.7599486521181001E-2</v>
      </c>
      <c r="M38" s="7">
        <f t="shared" si="32"/>
        <v>0</v>
      </c>
      <c r="N38" s="23">
        <f t="shared" si="2"/>
        <v>1.0000000000000002</v>
      </c>
      <c r="O38" s="8"/>
      <c r="P38" s="7">
        <f>P37/$N$37</f>
        <v>2.0539152759948651E-2</v>
      </c>
      <c r="Q38" s="7">
        <f t="shared" ref="Q38:U38" si="33">Q37/$N$37</f>
        <v>2.2464698331193838E-2</v>
      </c>
      <c r="R38" s="7">
        <f t="shared" si="33"/>
        <v>6.2259306803594351E-2</v>
      </c>
      <c r="S38" s="7">
        <f t="shared" si="33"/>
        <v>2.4390243902439025E-2</v>
      </c>
      <c r="T38" s="7">
        <f t="shared" si="33"/>
        <v>1.9255455712451863E-2</v>
      </c>
      <c r="U38" s="7">
        <f t="shared" si="33"/>
        <v>0.14890885750962773</v>
      </c>
    </row>
    <row r="39" spans="1:21" ht="29.4" customHeight="1" x14ac:dyDescent="0.5">
      <c r="A39" s="26">
        <v>17</v>
      </c>
      <c r="B39" s="28" t="s">
        <v>15</v>
      </c>
      <c r="C39" s="4">
        <v>17</v>
      </c>
      <c r="D39" s="4">
        <v>45</v>
      </c>
      <c r="E39" s="4">
        <v>56</v>
      </c>
      <c r="F39" s="4">
        <v>45</v>
      </c>
      <c r="G39" s="4">
        <v>64</v>
      </c>
      <c r="H39" s="4">
        <v>84</v>
      </c>
      <c r="I39" s="4">
        <v>104</v>
      </c>
      <c r="J39" s="4">
        <v>121</v>
      </c>
      <c r="K39" s="4">
        <v>62</v>
      </c>
      <c r="L39" s="4">
        <v>24</v>
      </c>
      <c r="M39" s="4">
        <v>0</v>
      </c>
      <c r="N39" s="5">
        <f t="shared" si="2"/>
        <v>622</v>
      </c>
      <c r="O39" s="6"/>
      <c r="P39" s="4">
        <v>6</v>
      </c>
      <c r="Q39" s="4">
        <v>7</v>
      </c>
      <c r="R39" s="4">
        <v>13</v>
      </c>
      <c r="S39" s="4">
        <v>14</v>
      </c>
      <c r="T39" s="4">
        <v>16</v>
      </c>
      <c r="U39" s="4">
        <f t="shared" si="3"/>
        <v>56</v>
      </c>
    </row>
    <row r="40" spans="1:21" ht="29.4" customHeight="1" x14ac:dyDescent="0.5">
      <c r="A40" s="27"/>
      <c r="B40" s="29"/>
      <c r="C40" s="7">
        <f>C39/$N$39</f>
        <v>2.7331189710610933E-2</v>
      </c>
      <c r="D40" s="7">
        <f t="shared" ref="D40:M40" si="34">D39/$N$39</f>
        <v>7.2347266881028938E-2</v>
      </c>
      <c r="E40" s="7">
        <f t="shared" si="34"/>
        <v>9.0032154340836015E-2</v>
      </c>
      <c r="F40" s="7">
        <f t="shared" si="34"/>
        <v>7.2347266881028938E-2</v>
      </c>
      <c r="G40" s="7">
        <f t="shared" si="34"/>
        <v>0.10289389067524116</v>
      </c>
      <c r="H40" s="7">
        <f t="shared" si="34"/>
        <v>0.13504823151125403</v>
      </c>
      <c r="I40" s="7">
        <f t="shared" si="34"/>
        <v>0.16720257234726688</v>
      </c>
      <c r="J40" s="7">
        <f t="shared" si="34"/>
        <v>0.19453376205787781</v>
      </c>
      <c r="K40" s="7">
        <f t="shared" si="34"/>
        <v>9.9678456591639875E-2</v>
      </c>
      <c r="L40" s="7">
        <f t="shared" si="34"/>
        <v>3.8585209003215437E-2</v>
      </c>
      <c r="M40" s="7">
        <f t="shared" si="34"/>
        <v>0</v>
      </c>
      <c r="N40" s="24">
        <f t="shared" si="2"/>
        <v>1</v>
      </c>
      <c r="O40" s="8"/>
      <c r="P40" s="7">
        <f>P39/$N$39</f>
        <v>9.6463022508038593E-3</v>
      </c>
      <c r="Q40" s="7">
        <f t="shared" ref="Q40:U40" si="35">Q39/$N$39</f>
        <v>1.1254019292604502E-2</v>
      </c>
      <c r="R40" s="7">
        <f t="shared" si="35"/>
        <v>2.0900321543408359E-2</v>
      </c>
      <c r="S40" s="7">
        <f t="shared" si="35"/>
        <v>2.2508038585209004E-2</v>
      </c>
      <c r="T40" s="7">
        <f t="shared" si="35"/>
        <v>2.5723472668810289E-2</v>
      </c>
      <c r="U40" s="7">
        <f t="shared" si="35"/>
        <v>9.0032154340836015E-2</v>
      </c>
    </row>
    <row r="41" spans="1:21" ht="29.4" customHeight="1" x14ac:dyDescent="0.5">
      <c r="A41" s="26">
        <v>18</v>
      </c>
      <c r="B41" s="28" t="s">
        <v>16</v>
      </c>
      <c r="C41" s="4">
        <v>202</v>
      </c>
      <c r="D41" s="4">
        <v>241</v>
      </c>
      <c r="E41" s="4">
        <v>275</v>
      </c>
      <c r="F41" s="4">
        <v>299</v>
      </c>
      <c r="G41" s="4">
        <v>387</v>
      </c>
      <c r="H41" s="4">
        <v>448</v>
      </c>
      <c r="I41" s="4">
        <v>389</v>
      </c>
      <c r="J41" s="4">
        <v>494</v>
      </c>
      <c r="K41" s="4">
        <v>288</v>
      </c>
      <c r="L41" s="4">
        <v>91</v>
      </c>
      <c r="M41" s="4">
        <v>4</v>
      </c>
      <c r="N41" s="22">
        <f t="shared" si="2"/>
        <v>3118</v>
      </c>
      <c r="O41" s="6"/>
      <c r="P41" s="4">
        <v>69</v>
      </c>
      <c r="Q41" s="4">
        <v>61</v>
      </c>
      <c r="R41" s="4">
        <v>131</v>
      </c>
      <c r="S41" s="4">
        <v>75</v>
      </c>
      <c r="T41" s="4">
        <v>77</v>
      </c>
      <c r="U41" s="4">
        <f t="shared" si="3"/>
        <v>413</v>
      </c>
    </row>
    <row r="42" spans="1:21" ht="29.4" customHeight="1" x14ac:dyDescent="0.5">
      <c r="A42" s="27"/>
      <c r="B42" s="29"/>
      <c r="C42" s="7">
        <f>C41/$N$41</f>
        <v>6.4785118665811423E-2</v>
      </c>
      <c r="D42" s="7">
        <f t="shared" ref="D42:M42" si="36">D41/$N$41</f>
        <v>7.7293136626042341E-2</v>
      </c>
      <c r="E42" s="7">
        <f t="shared" si="36"/>
        <v>8.8197562540089799E-2</v>
      </c>
      <c r="F42" s="7">
        <f t="shared" si="36"/>
        <v>9.5894804361770364E-2</v>
      </c>
      <c r="G42" s="7">
        <f t="shared" si="36"/>
        <v>0.1241180243745991</v>
      </c>
      <c r="H42" s="7">
        <f t="shared" si="36"/>
        <v>0.14368184733803721</v>
      </c>
      <c r="I42" s="7">
        <f t="shared" si="36"/>
        <v>0.12475946119307248</v>
      </c>
      <c r="J42" s="7">
        <f t="shared" si="36"/>
        <v>0.15843489416292494</v>
      </c>
      <c r="K42" s="7">
        <f t="shared" si="36"/>
        <v>9.2366901860166772E-2</v>
      </c>
      <c r="L42" s="7">
        <f t="shared" si="36"/>
        <v>2.9185375240538807E-2</v>
      </c>
      <c r="M42" s="7">
        <f t="shared" si="36"/>
        <v>1.2828736369467607E-3</v>
      </c>
      <c r="N42" s="23">
        <f t="shared" si="2"/>
        <v>0.99999999999999989</v>
      </c>
      <c r="O42" s="8"/>
      <c r="P42" s="7">
        <f>P41/$N$41</f>
        <v>2.2129570237331624E-2</v>
      </c>
      <c r="Q42" s="7">
        <f t="shared" ref="Q42:U42" si="37">Q41/$N$41</f>
        <v>1.9563822963438102E-2</v>
      </c>
      <c r="R42" s="7">
        <f t="shared" si="37"/>
        <v>4.2014111610006413E-2</v>
      </c>
      <c r="S42" s="7">
        <f t="shared" si="37"/>
        <v>2.4053880692751765E-2</v>
      </c>
      <c r="T42" s="7">
        <f t="shared" si="37"/>
        <v>2.4695317511225143E-2</v>
      </c>
      <c r="U42" s="7">
        <f t="shared" si="37"/>
        <v>0.13245670301475304</v>
      </c>
    </row>
    <row r="43" spans="1:21" ht="29.4" customHeight="1" x14ac:dyDescent="0.5">
      <c r="A43" s="26">
        <v>19</v>
      </c>
      <c r="B43" s="28" t="s">
        <v>17</v>
      </c>
      <c r="C43" s="4">
        <v>77</v>
      </c>
      <c r="D43" s="4">
        <v>102</v>
      </c>
      <c r="E43" s="4">
        <v>172</v>
      </c>
      <c r="F43" s="4">
        <v>156</v>
      </c>
      <c r="G43" s="4">
        <v>148</v>
      </c>
      <c r="H43" s="4">
        <v>185</v>
      </c>
      <c r="I43" s="4">
        <v>138</v>
      </c>
      <c r="J43" s="4">
        <v>143</v>
      </c>
      <c r="K43" s="4">
        <v>82</v>
      </c>
      <c r="L43" s="4">
        <v>35</v>
      </c>
      <c r="M43" s="4">
        <v>1</v>
      </c>
      <c r="N43" s="22">
        <f t="shared" si="2"/>
        <v>1239</v>
      </c>
      <c r="O43" s="6"/>
      <c r="P43" s="4">
        <v>26</v>
      </c>
      <c r="Q43" s="4">
        <v>25</v>
      </c>
      <c r="R43" s="4">
        <v>58</v>
      </c>
      <c r="S43" s="4">
        <v>30</v>
      </c>
      <c r="T43" s="4">
        <v>27</v>
      </c>
      <c r="U43" s="4">
        <f t="shared" si="3"/>
        <v>166</v>
      </c>
    </row>
    <row r="44" spans="1:21" ht="29.4" customHeight="1" x14ac:dyDescent="0.5">
      <c r="A44" s="27"/>
      <c r="B44" s="29"/>
      <c r="C44" s="7">
        <f>C43/$N$43</f>
        <v>6.2146892655367235E-2</v>
      </c>
      <c r="D44" s="7">
        <f t="shared" ref="D44:M44" si="38">D43/$N$43</f>
        <v>8.2324455205811137E-2</v>
      </c>
      <c r="E44" s="7">
        <f t="shared" si="38"/>
        <v>0.13882163034705408</v>
      </c>
      <c r="F44" s="7">
        <f t="shared" si="38"/>
        <v>0.12590799031476999</v>
      </c>
      <c r="G44" s="7">
        <f t="shared" si="38"/>
        <v>0.11945117029862792</v>
      </c>
      <c r="H44" s="7">
        <f t="shared" si="38"/>
        <v>0.14931396287328491</v>
      </c>
      <c r="I44" s="7">
        <f t="shared" si="38"/>
        <v>0.11138014527845036</v>
      </c>
      <c r="J44" s="7">
        <f t="shared" si="38"/>
        <v>0.11541565778853914</v>
      </c>
      <c r="K44" s="7">
        <f t="shared" si="38"/>
        <v>6.618240516545601E-2</v>
      </c>
      <c r="L44" s="7">
        <f t="shared" si="38"/>
        <v>2.8248587570621469E-2</v>
      </c>
      <c r="M44" s="7">
        <f t="shared" si="38"/>
        <v>8.0710250201775622E-4</v>
      </c>
      <c r="N44" s="23">
        <f t="shared" si="2"/>
        <v>1</v>
      </c>
      <c r="O44" s="8"/>
      <c r="P44" s="7">
        <f>P43/$N$43</f>
        <v>2.0984665052461663E-2</v>
      </c>
      <c r="Q44" s="7">
        <f t="shared" ref="Q44:T44" si="39">Q43/$N$43</f>
        <v>2.0177562550443905E-2</v>
      </c>
      <c r="R44" s="7">
        <f t="shared" si="39"/>
        <v>4.6811945117029866E-2</v>
      </c>
      <c r="S44" s="7">
        <f t="shared" si="39"/>
        <v>2.4213075060532687E-2</v>
      </c>
      <c r="T44" s="7">
        <f t="shared" si="39"/>
        <v>2.1791767554479417E-2</v>
      </c>
      <c r="U44" s="21">
        <f t="shared" si="3"/>
        <v>0.13397901533494755</v>
      </c>
    </row>
    <row r="45" spans="1:21" ht="29.4" customHeight="1" x14ac:dyDescent="0.5">
      <c r="A45" s="26">
        <v>20</v>
      </c>
      <c r="B45" s="28" t="s">
        <v>18</v>
      </c>
      <c r="C45" s="4">
        <v>59</v>
      </c>
      <c r="D45" s="4">
        <v>69</v>
      </c>
      <c r="E45" s="4">
        <v>56</v>
      </c>
      <c r="F45" s="4">
        <v>89</v>
      </c>
      <c r="G45" s="4">
        <v>107</v>
      </c>
      <c r="H45" s="4">
        <v>134</v>
      </c>
      <c r="I45" s="4">
        <v>146</v>
      </c>
      <c r="J45" s="4">
        <v>107</v>
      </c>
      <c r="K45" s="4">
        <v>52</v>
      </c>
      <c r="L45" s="4">
        <v>16</v>
      </c>
      <c r="M45" s="4">
        <v>1</v>
      </c>
      <c r="N45" s="5">
        <f t="shared" si="2"/>
        <v>836</v>
      </c>
      <c r="O45" s="6"/>
      <c r="P45" s="4">
        <v>21</v>
      </c>
      <c r="Q45" s="4">
        <v>17</v>
      </c>
      <c r="R45" s="4">
        <v>44</v>
      </c>
      <c r="S45" s="4">
        <v>14</v>
      </c>
      <c r="T45" s="4">
        <v>23</v>
      </c>
      <c r="U45" s="4">
        <f t="shared" si="3"/>
        <v>119</v>
      </c>
    </row>
    <row r="46" spans="1:21" ht="29.4" customHeight="1" x14ac:dyDescent="0.5">
      <c r="A46" s="27"/>
      <c r="B46" s="29"/>
      <c r="C46" s="7">
        <f>C45/$N$45</f>
        <v>7.0574162679425831E-2</v>
      </c>
      <c r="D46" s="7">
        <f t="shared" ref="D46:M46" si="40">D45/$N$45</f>
        <v>8.2535885167464115E-2</v>
      </c>
      <c r="E46" s="7">
        <f t="shared" si="40"/>
        <v>6.6985645933014357E-2</v>
      </c>
      <c r="F46" s="7">
        <f t="shared" si="40"/>
        <v>0.10645933014354067</v>
      </c>
      <c r="G46" s="7">
        <f t="shared" si="40"/>
        <v>0.12799043062200957</v>
      </c>
      <c r="H46" s="7">
        <f t="shared" si="40"/>
        <v>0.16028708133971292</v>
      </c>
      <c r="I46" s="7">
        <f t="shared" si="40"/>
        <v>0.17464114832535885</v>
      </c>
      <c r="J46" s="7">
        <f t="shared" si="40"/>
        <v>0.12799043062200957</v>
      </c>
      <c r="K46" s="7">
        <f t="shared" si="40"/>
        <v>6.2200956937799042E-2</v>
      </c>
      <c r="L46" s="7">
        <f t="shared" si="40"/>
        <v>1.9138755980861243E-2</v>
      </c>
      <c r="M46" s="7">
        <f t="shared" si="40"/>
        <v>1.1961722488038277E-3</v>
      </c>
      <c r="N46" s="24">
        <f t="shared" si="2"/>
        <v>0.99999999999999989</v>
      </c>
      <c r="O46" s="8"/>
      <c r="P46" s="7">
        <f>P45/$N$45</f>
        <v>2.5119617224880382E-2</v>
      </c>
      <c r="Q46" s="7">
        <f t="shared" ref="Q46:T46" si="41">Q45/$N$45</f>
        <v>2.033492822966507E-2</v>
      </c>
      <c r="R46" s="7">
        <f t="shared" si="41"/>
        <v>5.2631578947368418E-2</v>
      </c>
      <c r="S46" s="7">
        <f t="shared" si="41"/>
        <v>1.6746411483253589E-2</v>
      </c>
      <c r="T46" s="7">
        <f t="shared" si="41"/>
        <v>2.751196172248804E-2</v>
      </c>
      <c r="U46" s="7">
        <f>U45/$N$45</f>
        <v>0.1423444976076555</v>
      </c>
    </row>
    <row r="47" spans="1:21" ht="29.4" customHeight="1" x14ac:dyDescent="0.5">
      <c r="A47" s="26">
        <v>21</v>
      </c>
      <c r="B47" s="28" t="s">
        <v>19</v>
      </c>
      <c r="C47" s="4">
        <v>40</v>
      </c>
      <c r="D47" s="4">
        <v>53</v>
      </c>
      <c r="E47" s="4">
        <v>49</v>
      </c>
      <c r="F47" s="4">
        <v>54</v>
      </c>
      <c r="G47" s="4">
        <v>80</v>
      </c>
      <c r="H47" s="4">
        <v>114</v>
      </c>
      <c r="I47" s="4">
        <v>135</v>
      </c>
      <c r="J47" s="4">
        <v>148</v>
      </c>
      <c r="K47" s="4">
        <v>114</v>
      </c>
      <c r="L47" s="4">
        <v>39</v>
      </c>
      <c r="M47" s="4">
        <v>1</v>
      </c>
      <c r="N47" s="5">
        <f t="shared" si="2"/>
        <v>827</v>
      </c>
      <c r="O47" s="6"/>
      <c r="P47" s="4">
        <v>12</v>
      </c>
      <c r="Q47" s="4">
        <v>10</v>
      </c>
      <c r="R47" s="4">
        <v>32</v>
      </c>
      <c r="S47" s="4">
        <v>18</v>
      </c>
      <c r="T47" s="4">
        <v>14</v>
      </c>
      <c r="U47" s="4">
        <f t="shared" si="3"/>
        <v>86</v>
      </c>
    </row>
    <row r="48" spans="1:21" ht="29.4" customHeight="1" x14ac:dyDescent="0.5">
      <c r="A48" s="27"/>
      <c r="B48" s="29"/>
      <c r="C48" s="7">
        <f>C47/$N$47</f>
        <v>4.8367593712212817E-2</v>
      </c>
      <c r="D48" s="7">
        <f t="shared" ref="D48:M48" si="42">D47/$N$47</f>
        <v>6.4087061668681986E-2</v>
      </c>
      <c r="E48" s="7">
        <f t="shared" si="42"/>
        <v>5.92503022974607E-2</v>
      </c>
      <c r="F48" s="7">
        <f t="shared" si="42"/>
        <v>6.529625151148731E-2</v>
      </c>
      <c r="G48" s="7">
        <f t="shared" si="42"/>
        <v>9.6735187424425634E-2</v>
      </c>
      <c r="H48" s="7">
        <f t="shared" si="42"/>
        <v>0.13784764207980654</v>
      </c>
      <c r="I48" s="7">
        <f t="shared" si="42"/>
        <v>0.16324062877871826</v>
      </c>
      <c r="J48" s="7">
        <f t="shared" si="42"/>
        <v>0.17896009673518742</v>
      </c>
      <c r="K48" s="7">
        <f t="shared" si="42"/>
        <v>0.13784764207980654</v>
      </c>
      <c r="L48" s="7">
        <f t="shared" si="42"/>
        <v>4.7158403869407499E-2</v>
      </c>
      <c r="M48" s="7">
        <f t="shared" si="42"/>
        <v>1.2091898428053204E-3</v>
      </c>
      <c r="N48" s="24">
        <f t="shared" si="2"/>
        <v>1</v>
      </c>
      <c r="O48" s="8"/>
      <c r="P48" s="7">
        <f>P47/$N$47</f>
        <v>1.4510278113663845E-2</v>
      </c>
      <c r="Q48" s="7">
        <f t="shared" ref="Q48:U48" si="43">Q47/$N$47</f>
        <v>1.2091898428053204E-2</v>
      </c>
      <c r="R48" s="7">
        <f t="shared" si="43"/>
        <v>3.8694074969770252E-2</v>
      </c>
      <c r="S48" s="7">
        <f t="shared" si="43"/>
        <v>2.1765417170495769E-2</v>
      </c>
      <c r="T48" s="7">
        <f t="shared" si="43"/>
        <v>1.6928657799274487E-2</v>
      </c>
      <c r="U48" s="7">
        <f t="shared" si="43"/>
        <v>0.10399032648125756</v>
      </c>
    </row>
    <row r="49" spans="1:21" ht="29.4" customHeight="1" x14ac:dyDescent="0.5">
      <c r="A49" s="26">
        <v>22</v>
      </c>
      <c r="B49" s="28" t="s">
        <v>20</v>
      </c>
      <c r="C49" s="4">
        <v>14</v>
      </c>
      <c r="D49" s="4">
        <v>11</v>
      </c>
      <c r="E49" s="4">
        <v>10</v>
      </c>
      <c r="F49" s="4">
        <v>14</v>
      </c>
      <c r="G49" s="4">
        <v>19</v>
      </c>
      <c r="H49" s="4">
        <v>22</v>
      </c>
      <c r="I49" s="4">
        <v>31</v>
      </c>
      <c r="J49" s="4">
        <v>54</v>
      </c>
      <c r="K49" s="4">
        <v>25</v>
      </c>
      <c r="L49" s="4">
        <v>24</v>
      </c>
      <c r="M49" s="4">
        <v>0</v>
      </c>
      <c r="N49" s="5">
        <f t="shared" si="2"/>
        <v>224</v>
      </c>
      <c r="O49" s="6"/>
      <c r="P49" s="4">
        <v>5</v>
      </c>
      <c r="Q49" s="4">
        <v>7</v>
      </c>
      <c r="R49" s="4">
        <v>4</v>
      </c>
      <c r="S49" s="4">
        <v>3</v>
      </c>
      <c r="T49" s="4">
        <v>5</v>
      </c>
      <c r="U49" s="4">
        <f t="shared" si="3"/>
        <v>24</v>
      </c>
    </row>
    <row r="50" spans="1:21" ht="29.4" customHeight="1" x14ac:dyDescent="0.5">
      <c r="A50" s="27"/>
      <c r="B50" s="29"/>
      <c r="C50" s="7">
        <f>C49/$N$49</f>
        <v>6.25E-2</v>
      </c>
      <c r="D50" s="7">
        <f t="shared" ref="D50:M50" si="44">D49/$N$49</f>
        <v>4.9107142857142856E-2</v>
      </c>
      <c r="E50" s="7">
        <f t="shared" si="44"/>
        <v>4.4642857142857144E-2</v>
      </c>
      <c r="F50" s="7">
        <f t="shared" si="44"/>
        <v>6.25E-2</v>
      </c>
      <c r="G50" s="7">
        <f t="shared" si="44"/>
        <v>8.4821428571428575E-2</v>
      </c>
      <c r="H50" s="7">
        <f t="shared" si="44"/>
        <v>9.8214285714285712E-2</v>
      </c>
      <c r="I50" s="7">
        <f t="shared" si="44"/>
        <v>0.13839285714285715</v>
      </c>
      <c r="J50" s="7">
        <f t="shared" si="44"/>
        <v>0.24107142857142858</v>
      </c>
      <c r="K50" s="7">
        <f t="shared" si="44"/>
        <v>0.11160714285714286</v>
      </c>
      <c r="L50" s="7">
        <f t="shared" si="44"/>
        <v>0.10714285714285714</v>
      </c>
      <c r="M50" s="7">
        <f t="shared" si="44"/>
        <v>0</v>
      </c>
      <c r="N50" s="24">
        <f>SUM(C50:M50)</f>
        <v>1</v>
      </c>
      <c r="O50" s="8"/>
      <c r="P50" s="7">
        <f>P49/$N$49</f>
        <v>2.2321428571428572E-2</v>
      </c>
      <c r="Q50" s="7">
        <f t="shared" ref="Q50:U50" si="45">Q49/$N$49</f>
        <v>3.125E-2</v>
      </c>
      <c r="R50" s="7">
        <f t="shared" si="45"/>
        <v>1.7857142857142856E-2</v>
      </c>
      <c r="S50" s="7">
        <f t="shared" si="45"/>
        <v>1.3392857142857142E-2</v>
      </c>
      <c r="T50" s="7">
        <f t="shared" si="45"/>
        <v>2.2321428571428572E-2</v>
      </c>
      <c r="U50" s="7">
        <f t="shared" si="45"/>
        <v>0.10714285714285714</v>
      </c>
    </row>
    <row r="51" spans="1:21" ht="29.4" customHeight="1" x14ac:dyDescent="0.5">
      <c r="A51" s="30"/>
      <c r="B51" s="31" t="s">
        <v>0</v>
      </c>
      <c r="C51" s="4">
        <f>SUM(C7,C9,C11,C13,C15,C17,C19,C21,C23,C25,C27,C29,C31,C33,C35,C37,C39,C41,C43,C45,C47,C49)</f>
        <v>3927</v>
      </c>
      <c r="D51" s="4">
        <f t="shared" ref="D51:M51" si="46">SUM(D7,D9,D11,D13,D15,D17,D19,D21,D23,D25,D27,D29,D31,D33,D35,D37,D39,D41,D43,D45,D47,D49)</f>
        <v>4881</v>
      </c>
      <c r="E51" s="4">
        <f t="shared" si="46"/>
        <v>4840</v>
      </c>
      <c r="F51" s="4">
        <f t="shared" si="46"/>
        <v>5586</v>
      </c>
      <c r="G51" s="4">
        <f t="shared" si="46"/>
        <v>6811</v>
      </c>
      <c r="H51" s="4">
        <f t="shared" si="46"/>
        <v>6783</v>
      </c>
      <c r="I51" s="4">
        <f t="shared" si="46"/>
        <v>5633</v>
      </c>
      <c r="J51" s="4">
        <f t="shared" si="46"/>
        <v>6141</v>
      </c>
      <c r="K51" s="4">
        <f t="shared" si="46"/>
        <v>3473</v>
      </c>
      <c r="L51" s="4">
        <f t="shared" si="46"/>
        <v>999</v>
      </c>
      <c r="M51" s="4">
        <f t="shared" si="46"/>
        <v>35</v>
      </c>
      <c r="N51" s="22">
        <f t="shared" si="2"/>
        <v>49109</v>
      </c>
      <c r="O51" s="25"/>
      <c r="P51" s="4">
        <f>SUM(P7,P9,P11,P13,P15,P17,P19,P21,P23,P25,P27,P29,P31,P33,P35,P37,P39,P41,P43,P45,P47,P49)</f>
        <v>1314</v>
      </c>
      <c r="Q51" s="4">
        <f t="shared" ref="Q51:T51" si="47">SUM(Q7,Q9,Q11,Q13,Q15,Q17,Q19,Q21,Q23,Q25,Q27,Q29,Q31,Q33,Q35,Q37,Q39,Q41,Q43,Q45,Q47,Q49)</f>
        <v>1235</v>
      </c>
      <c r="R51" s="4">
        <f t="shared" si="47"/>
        <v>2838</v>
      </c>
      <c r="S51" s="4">
        <f t="shared" si="47"/>
        <v>1532</v>
      </c>
      <c r="T51" s="4">
        <f t="shared" si="47"/>
        <v>1414</v>
      </c>
      <c r="U51" s="4">
        <f t="shared" si="3"/>
        <v>8333</v>
      </c>
    </row>
    <row r="52" spans="1:21" ht="29.4" customHeight="1" x14ac:dyDescent="0.5">
      <c r="A52" s="30"/>
      <c r="B52" s="31"/>
      <c r="C52" s="7">
        <f>C51/$N$51</f>
        <v>7.9964975870003466E-2</v>
      </c>
      <c r="D52" s="7">
        <f t="shared" ref="D52:M52" si="48">D51/$N$51</f>
        <v>9.9391150298315994E-2</v>
      </c>
      <c r="E52" s="7">
        <f t="shared" si="48"/>
        <v>9.8556272780956647E-2</v>
      </c>
      <c r="F52" s="7">
        <f t="shared" si="48"/>
        <v>0.11374697102364129</v>
      </c>
      <c r="G52" s="7">
        <f t="shared" si="48"/>
        <v>0.13869148221303632</v>
      </c>
      <c r="H52" s="7">
        <f t="shared" si="48"/>
        <v>0.13812132195727872</v>
      </c>
      <c r="I52" s="7">
        <f t="shared" si="48"/>
        <v>0.11470402573866298</v>
      </c>
      <c r="J52" s="7">
        <f t="shared" si="48"/>
        <v>0.125048361807408</v>
      </c>
      <c r="K52" s="7">
        <f t="shared" si="48"/>
        <v>7.0720234580219518E-2</v>
      </c>
      <c r="L52" s="7">
        <f t="shared" si="48"/>
        <v>2.0342503410780102E-2</v>
      </c>
      <c r="M52" s="7">
        <f t="shared" si="48"/>
        <v>7.1270031969700057E-4</v>
      </c>
      <c r="N52" s="23">
        <f t="shared" si="2"/>
        <v>1</v>
      </c>
      <c r="O52" s="8"/>
      <c r="P52" s="7">
        <f>P51/$N$51</f>
        <v>2.6756806288053107E-2</v>
      </c>
      <c r="Q52" s="7">
        <f t="shared" ref="Q52:U52" si="49">Q51/$N$51</f>
        <v>2.5148139852165591E-2</v>
      </c>
      <c r="R52" s="7">
        <f t="shared" si="49"/>
        <v>5.7789814494288216E-2</v>
      </c>
      <c r="S52" s="7">
        <f t="shared" si="49"/>
        <v>3.1195911136451569E-2</v>
      </c>
      <c r="T52" s="7">
        <f t="shared" si="49"/>
        <v>2.8793092915758822E-2</v>
      </c>
      <c r="U52" s="7">
        <f t="shared" si="49"/>
        <v>0.16968376468671731</v>
      </c>
    </row>
    <row r="53" spans="1:21" x14ac:dyDescent="0.45">
      <c r="G53" s="32" t="s">
        <v>44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</sheetData>
  <mergeCells count="48">
    <mergeCell ref="A11:A12"/>
    <mergeCell ref="B11:B12"/>
    <mergeCell ref="B4:L4"/>
    <mergeCell ref="A7:A8"/>
    <mergeCell ref="B7:B8"/>
    <mergeCell ref="A9:A10"/>
    <mergeCell ref="B9:B10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G53:U53"/>
  </mergeCells>
  <phoneticPr fontId="1"/>
  <pageMargins left="0.51181102362204722" right="0.51181102362204722" top="0.3543307086614173" bottom="0.354330708661417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年代別表 (R６)</vt:lpstr>
      <vt:lpstr>'年代別表 (R６)'!Print_Area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西松佑希恵</dc:creator>
  <cp:lastModifiedBy>Administrator</cp:lastModifiedBy>
  <cp:lastPrinted>2022-10-17T09:37:51Z</cp:lastPrinted>
  <dcterms:created xsi:type="dcterms:W3CDTF">2015-06-05T18:19:34Z</dcterms:created>
  <dcterms:modified xsi:type="dcterms:W3CDTF">2024-11-07T01:20:52Z</dcterms:modified>
</cp:coreProperties>
</file>