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g2010\職員共有フォルダ\031総務財政部\02財務課\01財政行革G\①財政関係\⑫情報開示\R06財政状況資料集\②8.19追加調査\提出\２回目（県から修正依頼）\"/>
    </mc:Choice>
  </mc:AlternateContent>
  <xr:revisionPtr revIDLastSave="0" documentId="13_ncr:1_{2CC6D1A8-CF65-4081-8610-43358A0D5518}"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21" r:id="rId15"/>
    <sheet name="施設類型別ストック情報分析表②" sheetId="20" r:id="rId16"/>
    <sheet name="データシート" sheetId="9" state="hidden" r:id="rId17"/>
  </sheets>
  <definedNames>
    <definedName name="_xlnm.Print_Area" localSheetId="2">'各会計、関係団体の財政状況及び健全化判断比率'!$A$1:$BI$23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7"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U36" i="10"/>
  <c r="C36" i="10"/>
  <c r="BE35" i="10"/>
  <c r="C35" i="10"/>
  <c r="BE34" i="10"/>
  <c r="U34" i="10"/>
  <c r="C34" i="10"/>
  <c r="U35" i="10" l="1"/>
  <c r="AM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AM36" i="10" s="1"/>
  <c r="AM37" i="10" s="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<sst xmlns="http://schemas.openxmlformats.org/spreadsheetml/2006/main" count="1167" uniqueCount="582">
  <si>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</si>
  <si>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</si>
  <si>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</si>
  <si>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</si>
  <si>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</si>
  <si>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</si>
  <si>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</si>
  <si>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</si>
  <si>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</si>
  <si>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</si>
  <si>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</si>
  <si>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</si>
  <si>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</si>
  <si>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</si>
  <si>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</si>
  <si>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</si>
  <si>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</si>
  <si>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</si>
  <si>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</si>
  <si>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</si>
  <si>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</si>
  <si>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</si>
  <si>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</si>
  <si>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</si>
  <si>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</si>
  <si>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</si>
  <si>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</si>
  <si>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</si>
  <si>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</si>
  <si>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</si>
  <si>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</si>
  <si>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</si>
  <si>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</si>
  <si>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</si>
  <si>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</si>
  <si>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</si>
  <si>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</si>
  <si>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</si>
  <si>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</si>
  <si>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</si>
  <si>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</si>
  <si>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</si>
  <si>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</si>
  <si>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</si>
  <si>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</si>
  <si>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</si>
  <si>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</si>
  <si>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</si>
  <si>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</si>
  <si>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</si>
  <si>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</si>
  <si>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</si>
  <si>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</si>
  <si>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</si>
  <si>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</si>
  <si>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</si>
  <si>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</si>
  <si>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</si>
  <si>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</si>
  <si>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</si>
  <si>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</si>
  <si>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</si>
  <si>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</si>
  <si>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</si>
  <si>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</si>
  <si>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</si>
  <si>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</si>
  <si>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</si>
  <si>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</si>
  <si>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</si>
  <si>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</si>
  <si>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</si>
  <si>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</si>
  <si>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</si>
  <si>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</si>
  <si>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</si>
  <si>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</si>
  <si>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</si>
  <si>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</si>
  <si>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</si>
  <si>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</si>
  <si>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</si>
  <si>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</si>
  <si>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</si>
  <si>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</si>
  <si>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</si>
  <si>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</si>
  <si>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</si>
  <si>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</si>
  <si>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</si>
  <si>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</si>
  <si>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</si>
  <si>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</si>
  <si>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</si>
  <si>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亀山市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</si>
  <si>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</si>
  <si>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</si>
  <si>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</si>
  <si>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</si>
  <si>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</si>
  <si>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</si>
  <si>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</si>
  <si>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</si>
  <si>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</si>
  <si>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</si>
  <si>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</si>
  <si>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</si>
  <si>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</si>
  <si>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</si>
  <si>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</si>
  <si>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</si>
  <si>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</si>
  <si>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</si>
  <si>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</si>
  <si>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</si>
  <si>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</si>
  <si>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</si>
  <si>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</si>
  <si>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</si>
  <si>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</si>
  <si>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</si>
  <si>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</si>
  <si>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</si>
  <si>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</si>
  <si>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</si>
  <si>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</si>
  <si>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</si>
  <si>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</si>
  <si>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</si>
  <si>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</si>
  <si>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</si>
  <si>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</si>
  <si>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</si>
  <si>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</si>
  <si>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</si>
  <si>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</si>
  <si>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</si>
  <si>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</si>
  <si>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</si>
  <si>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</si>
  <si>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</si>
  <si>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</si>
  <si>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</si>
  <si>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</si>
  <si>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</si>
  <si>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</si>
  <si>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</si>
  <si>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</si>
  <si>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</si>
  <si>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</si>
  <si>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</si>
  <si>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</si>
  <si>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</si>
  <si>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</si>
  <si>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</si>
  <si>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</si>
  <si>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</si>
  <si>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</si>
  <si>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</si>
  <si>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</si>
  <si>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</si>
  <si>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</si>
  <si>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</si>
  <si>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</si>
  <si>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</si>
  <si>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</si>
  <si>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</si>
  <si>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</si>
  <si>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</si>
  <si>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</si>
  <si>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</si>
  <si>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</si>
  <si>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</si>
  <si>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</si>
  <si>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</si>
  <si>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</si>
  <si>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</si>
  <si>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</si>
  <si>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</si>
  <si>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</si>
  <si>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</si>
  <si>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</si>
  <si>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</si>
  <si>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</si>
  <si>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</si>
  <si>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</si>
  <si>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</si>
  <si>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</si>
  <si>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</si>
  <si>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</si>
  <si>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</si>
  <si>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</si>
  <si>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</si>
  <si>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</si>
  <si>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</si>
  <si>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</si>
  <si>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</si>
  <si>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</si>
  <si>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</si>
  <si>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</si>
  <si>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</si>
  <si>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</si>
  <si>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</si>
  <si>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三重県亀山市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</si>
  <si>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</si>
  <si>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</si>
  <si>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</si>
  <si>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</si>
  <si>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</si>
  <si>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</si>
  <si>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</si>
  <si>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</si>
  <si>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</si>
  <si>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</si>
  <si>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</si>
  <si>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</si>
  <si>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</si>
  <si>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</si>
  <si>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</si>
  <si>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</si>
  <si>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</si>
  <si>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</si>
  <si>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</si>
  <si>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</si>
  <si>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</si>
  <si>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</si>
  <si>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</si>
  <si>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</si>
  <si>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</si>
  <si>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</si>
  <si>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</si>
  <si>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</si>
  <si>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</si>
  <si>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</si>
  <si>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</si>
  <si>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</si>
  <si>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</si>
  <si>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</si>
  <si>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</si>
  <si>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</si>
  <si>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</si>
  <si>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</si>
  <si>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</si>
  <si>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</si>
  <si>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</si>
  <si>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</si>
  <si>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</si>
  <si>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</si>
  <si>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</si>
  <si>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</si>
  <si>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</si>
  <si>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</si>
  <si>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</si>
  <si>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</si>
  <si>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</si>
  <si>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</si>
  <si>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</si>
  <si>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</si>
  <si>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</si>
  <si>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</si>
  <si>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</si>
  <si>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</si>
  <si>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</si>
  <si>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</si>
  <si>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</si>
  <si>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</si>
  <si>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</si>
  <si>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</si>
  <si>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</si>
  <si>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</si>
  <si>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</si>
  <si>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</si>
  <si>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</si>
  <si>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</si>
  <si>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</si>
  <si>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</si>
  <si>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</si>
  <si>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</si>
  <si>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</si>
  <si>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</si>
  <si>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</si>
  <si>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</si>
  <si>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</si>
  <si>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</si>
  <si>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</si>
  <si>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</si>
  <si>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</si>
  <si>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</si>
  <si>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</si>
  <si>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</si>
  <si>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</si>
  <si>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</si>
  <si>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</si>
  <si>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</si>
  <si>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</si>
  <si>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</si>
  <si>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</si>
  <si>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</si>
  <si>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</si>
  <si>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</si>
  <si>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</si>
  <si>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</si>
  <si>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</si>
  <si>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</si>
  <si>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</si>
  <si>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</si>
  <si>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</si>
  <si>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</si>
  <si>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</si>
  <si>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</si>
  <si>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</si>
  <si>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</si>
  <si>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</si>
  <si>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</si>
  <si>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</si>
  <si>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</si>
  <si>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</si>
  <si>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</si>
  <si>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</si>
  <si>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</si>
  <si>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</si>
  <si>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</si>
  <si>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</si>
  <si>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</si>
  <si>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</si>
  <si>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</si>
  <si>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</si>
  <si>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</si>
  <si>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</si>
  <si>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</si>
  <si>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</si>
  <si>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</si>
  <si>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</si>
  <si>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</si>
  <si>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</si>
  <si>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</si>
  <si>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</si>
  <si>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</si>
  <si>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</si>
  <si>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</si>
  <si>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</si>
  <si>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</si>
  <si>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</si>
  <si>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</si>
  <si>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</si>
  <si>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</si>
  <si>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</si>
  <si>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</si>
  <si>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</si>
  <si>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</si>
  <si>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</si>
  <si>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</si>
  <si>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</si>
  <si>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</si>
  <si>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三重県亀山市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</si>
  <si>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</si>
  <si>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</si>
  <si>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</si>
  <si>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</si>
  <si>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</si>
  <si>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</si>
  <si>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</si>
  <si>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</si>
  <si>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</si>
  <si>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</si>
  <si>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</si>
  <si>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</si>
  <si>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</si>
  <si>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</si>
  <si>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</si>
  <si>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</si>
  <si>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</si>
  <si>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</si>
  <si>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</si>
  <si>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</si>
  <si>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</si>
  <si>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</si>
  <si>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</si>
  <si>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</si>
  <si>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</si>
  <si>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</si>
  <si>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</si>
  <si>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</si>
  <si>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</si>
  <si>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</si>
  <si>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</si>
  <si>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</si>
  <si>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</si>
  <si>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</si>
  <si>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</si>
  <si>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</si>
  <si>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</si>
  <si>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工業用水道事業会計</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</si>
  <si>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</si>
  <si>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</si>
  <si>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</si>
  <si>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</si>
  <si>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</si>
  <si>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</si>
  <si>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</si>
  <si>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</si>
  <si>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</si>
  <si>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</si>
  <si>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</si>
  <si>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</si>
  <si>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</si>
  <si>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</si>
  <si>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</si>
  <si>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</si>
  <si>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</si>
  <si>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</si>
  <si>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</si>
  <si>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</si>
  <si>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</si>
  <si>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</si>
  <si>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</si>
  <si>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</si>
  <si>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</si>
  <si>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</si>
  <si>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</si>
  <si>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</si>
  <si>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</si>
  <si>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</si>
  <si>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</si>
  <si>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</si>
  <si>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</si>
  <si>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</si>
  <si>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</si>
  <si>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</si>
  <si>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</si>
  <si>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</si>
  <si>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</si>
  <si>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</si>
  <si>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</si>
  <si>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</si>
  <si>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</si>
  <si>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</si>
  <si>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</si>
  <si>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</si>
  <si>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</si>
  <si>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</si>
  <si>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</si>
  <si>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</si>
  <si>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</si>
  <si>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</si>
  <si>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</si>
  <si>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</si>
  <si>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</si>
  <si>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</si>
  <si>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</si>
  <si>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</si>
  <si>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</si>
  <si>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</si>
  <si>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</si>
  <si>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</si>
  <si>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</si>
  <si>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</si>
  <si>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</si>
  <si>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</si>
  <si>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</si>
  <si>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</si>
  <si>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</si>
  <si>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</si>
  <si>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</si>
  <si>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</si>
  <si>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</si>
  <si>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</si>
  <si>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</si>
  <si>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</si>
  <si>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</si>
  <si>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</si>
  <si>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</si>
  <si>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</si>
  <si>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</si>
  <si>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</si>
  <si>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</si>
  <si>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</si>
  <si>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</si>
  <si>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</si>
  <si>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</si>
  <si>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</si>
  <si>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</si>
  <si>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</si>
  <si>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</si>
  <si>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</si>
  <si>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</si>
  <si>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</si>
  <si>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</si>
  <si>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</si>
  <si>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</si>
  <si>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</si>
  <si>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</si>
  <si>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</si>
  <si>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</si>
  <si>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</si>
  <si>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</si>
  <si>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</si>
  <si>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</si>
  <si>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</si>
  <si>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</si>
  <si>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</si>
  <si>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</si>
  <si>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</si>
  <si>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</si>
  <si>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</si>
  <si>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</si>
  <si>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</si>
  <si>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</si>
  <si>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</si>
  <si>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</si>
  <si>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</si>
  <si>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</si>
  <si>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</si>
  <si>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</si>
  <si>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</si>
  <si>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</si>
  <si>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</si>
  <si>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</si>
  <si>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</si>
  <si>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</si>
  <si>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</si>
  <si>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</si>
  <si>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</si>
  <si>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</si>
  <si>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</si>
  <si>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</si>
  <si>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</si>
  <si>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</si>
  <si>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</si>
  <si>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</si>
  <si>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3.85</t>
  </si>
  <si>
    <t>▲ 1.87</t>
  </si>
  <si>
    <t>▲ 8.96</t>
  </si>
  <si>
    <t>▲ 5.04</t>
  </si>
  <si>
    <t>▲ 5.87</t>
  </si>
  <si>
    <t>病院事業会計</t>
  </si>
  <si>
    <t>水道事業会計</t>
  </si>
  <si>
    <t>下水道事業会計</t>
  </si>
  <si>
    <t>一般会計</t>
  </si>
  <si>
    <t>工業用水道事業会計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</si>
  <si>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</si>
  <si>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</si>
  <si>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</si>
  <si>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</si>
  <si>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</si>
  <si>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</si>
  <si>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</si>
  <si>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</si>
  <si>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</si>
  <si>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リニア中央新幹線亀山駅整備基金</t>
    <rPh sb="3" eb="5">
      <t>チュウオウ</t>
    </rPh>
    <rPh sb="5" eb="8">
      <t>シンカンセン</t>
    </rPh>
    <rPh sb="8" eb="10">
      <t>カメヤマ</t>
    </rPh>
    <rPh sb="10" eb="11">
      <t>エキ</t>
    </rPh>
    <rPh sb="11" eb="13">
      <t>セイビ</t>
    </rPh>
    <rPh sb="13" eb="15">
      <t>キキン</t>
    </rPh>
    <phoneticPr fontId="5"/>
  </si>
  <si>
    <t>庁舎建設基金</t>
    <rPh sb="0" eb="2">
      <t>チョウシャ</t>
    </rPh>
    <rPh sb="2" eb="4">
      <t>ケンセツ</t>
    </rPh>
    <rPh sb="4" eb="6">
      <t>キキン</t>
    </rPh>
    <phoneticPr fontId="5"/>
  </si>
  <si>
    <t>市民まちづくり基金</t>
    <rPh sb="0" eb="2">
      <t>シミン</t>
    </rPh>
    <rPh sb="7" eb="9">
      <t>キキン</t>
    </rPh>
    <phoneticPr fontId="5"/>
  </si>
  <si>
    <t>関宿にぎわいづくり基金</t>
    <rPh sb="0" eb="1">
      <t>セキ</t>
    </rPh>
    <rPh sb="1" eb="2">
      <t>ジュク</t>
    </rPh>
    <rPh sb="9" eb="11">
      <t>キキン</t>
    </rPh>
    <phoneticPr fontId="5"/>
  </si>
  <si>
    <t>ふるさと・水と土保全基金</t>
    <rPh sb="5" eb="6">
      <t>ミズ</t>
    </rPh>
    <rPh sb="7" eb="8">
      <t>ツチ</t>
    </rPh>
    <rPh sb="8" eb="10">
      <t>ホゼン</t>
    </rPh>
    <rPh sb="10" eb="12">
      <t>キキン</t>
    </rPh>
    <phoneticPr fontId="5"/>
  </si>
  <si>
    <t>亀山市地域社会振興会</t>
    <rPh sb="0" eb="2">
      <t>カメヤマ</t>
    </rPh>
    <rPh sb="2" eb="3">
      <t>シ</t>
    </rPh>
    <rPh sb="3" eb="5">
      <t>チイキ</t>
    </rPh>
    <rPh sb="5" eb="7">
      <t>シャカイ</t>
    </rPh>
    <rPh sb="7" eb="10">
      <t>シンコウカイ</t>
    </rPh>
    <phoneticPr fontId="2"/>
  </si>
  <si>
    <t>亀山市土地開発公社</t>
    <rPh sb="0" eb="2">
      <t>カメヤマ</t>
    </rPh>
    <rPh sb="2" eb="3">
      <t>シ</t>
    </rPh>
    <rPh sb="3" eb="5">
      <t>トチ</t>
    </rPh>
    <rPh sb="5" eb="7">
      <t>カイハツ</t>
    </rPh>
    <rPh sb="7" eb="9">
      <t>コウシャ</t>
    </rPh>
    <phoneticPr fontId="2"/>
  </si>
  <si>
    <t>-</t>
    <phoneticPr fontId="38"/>
  </si>
  <si>
    <t>-</t>
    <phoneticPr fontId="2"/>
  </si>
  <si>
    <t>鈴鹿亀山地区広域連合（一般会計）</t>
    <rPh sb="0" eb="10">
      <t>スズカカメヤマチクコウイキレンゴウ</t>
    </rPh>
    <rPh sb="11" eb="15">
      <t>イッパンカイケイ</t>
    </rPh>
    <phoneticPr fontId="2"/>
  </si>
  <si>
    <t>鈴鹿亀山地区広域連合（介護保険事業特別会計）</t>
    <rPh sb="0" eb="10">
      <t>スズカカメヤマチクコウイキレンゴウ</t>
    </rPh>
    <rPh sb="11" eb="13">
      <t>カイゴ</t>
    </rPh>
    <rPh sb="13" eb="15">
      <t>ホケン</t>
    </rPh>
    <rPh sb="15" eb="17">
      <t>ジギョウ</t>
    </rPh>
    <rPh sb="17" eb="19">
      <t>トクベツ</t>
    </rPh>
    <rPh sb="19" eb="21">
      <t>カイケイ</t>
    </rPh>
    <phoneticPr fontId="2"/>
  </si>
  <si>
    <t>三重県後期高齢者医療広域連合（一般会計）</t>
    <phoneticPr fontId="2"/>
  </si>
  <si>
    <t>三重県後期高齢者医療広域連合（後期高齢者医療特別会計）</t>
    <phoneticPr fontId="2"/>
  </si>
  <si>
    <t>三重県市町総合事務組合（一般会計）</t>
    <phoneticPr fontId="2"/>
  </si>
  <si>
    <t>三重県市町総合事務組合（共同研修特別会計）</t>
    <phoneticPr fontId="2"/>
  </si>
  <si>
    <t>三重県市町総合事務組合（デジタル地図特別会計）</t>
    <phoneticPr fontId="2"/>
  </si>
  <si>
    <t>三重県市町総合事務組合（物品特別会計）</t>
    <phoneticPr fontId="2"/>
  </si>
  <si>
    <t>三重県市町総合事務組合（退職手当特別会計）</t>
    <phoneticPr fontId="2"/>
  </si>
  <si>
    <t>三重県市町総合事務組合（消防救急無線特別会計）</t>
    <phoneticPr fontId="2"/>
  </si>
  <si>
    <t>三重県市町総合事務組合（公平委員会特別会計）</t>
    <phoneticPr fontId="2"/>
  </si>
  <si>
    <t>三重地方税管理回収機構（一般会計）</t>
    <rPh sb="0" eb="2">
      <t>ミエ</t>
    </rPh>
    <rPh sb="2" eb="5">
      <t>チホウゼイ</t>
    </rPh>
    <rPh sb="5" eb="7">
      <t>カンリ</t>
    </rPh>
    <rPh sb="7" eb="11">
      <t>カイシュウキコウ</t>
    </rPh>
    <rPh sb="12" eb="16">
      <t>イッパンカイケイ</t>
    </rPh>
    <phoneticPr fontId="2"/>
  </si>
  <si>
    <t>三重地方税管理回収機構（滞納整理拡充事業特別会計）</t>
    <rPh sb="0" eb="2">
      <t>ミエ</t>
    </rPh>
    <rPh sb="2" eb="5">
      <t>チホウゼイ</t>
    </rPh>
    <rPh sb="5" eb="7">
      <t>カンリ</t>
    </rPh>
    <rPh sb="7" eb="11">
      <t>カイシュウキコウ</t>
    </rPh>
    <rPh sb="12" eb="14">
      <t>タイノウ</t>
    </rPh>
    <rPh sb="14" eb="16">
      <t>セイリ</t>
    </rPh>
    <rPh sb="16" eb="18">
      <t>カクジュウ</t>
    </rPh>
    <rPh sb="18" eb="20">
      <t>ジギョウ</t>
    </rPh>
    <rPh sb="20" eb="22">
      <t>トクベツ</t>
    </rPh>
    <rPh sb="22" eb="24">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</si>
  <si>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</si>
  <si>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</si>
  <si>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</si>
  <si>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</si>
  <si>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</si>
  <si>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</si>
  <si>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</si>
  <si>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</si>
  <si>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</si>
  <si>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実質公債費比率は、前年度から0.1％後退し、3.1％となりました。これは、令和４～６年度の３箇年平均の中で、令和４年度に完了した亀山駅前整備事業の起債の償還額が増加したことによるものです。
今後、公共施設の更新、統廃合、長寿命化等を検討していく中で、新たな地方債の借入が増加していくことが見込まれることから、実質公債費比率等の各指標を基に計画を検討していく必要があります。</t>
    <rPh sb="37" eb="39">
      <t>レイワ</t>
    </rPh>
    <rPh sb="42" eb="44">
      <t>ネンド</t>
    </rPh>
    <rPh sb="46" eb="48">
      <t>カネン</t>
    </rPh>
    <rPh sb="48" eb="50">
      <t>ヘイキン</t>
    </rPh>
    <rPh sb="51" eb="52">
      <t>ナカ</t>
    </rPh>
    <rPh sb="98" eb="100">
      <t>コウキョウ</t>
    </rPh>
    <rPh sb="122" eb="123">
      <t>ナカ</t>
    </rPh>
    <rPh sb="161" eb="162">
      <t>トウ</t>
    </rPh>
    <phoneticPr fontId="5"/>
  </si>
  <si>
    <t>将来負担比率については、比率としては生じておらず、地方債残高の減少等により改善しています。
有形固定資産減価償却率は減少したものの、公共施設の老朽化が進んでいます。
今後、中長期的な視点で施設の更新や統廃合、長寿命化等を検討しなければならないため、各種指標を精査した上で計画を策定、実施していかなければなりません。</t>
    <rPh sb="31" eb="33">
      <t>ゲンショウ</t>
    </rPh>
    <rPh sb="33" eb="34">
      <t>ナド</t>
    </rPh>
    <rPh sb="66" eb="68">
      <t>コウキョウ</t>
    </rPh>
    <rPh sb="133" eb="134">
      <t>ウエ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</si>
</sst>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43DC5A-7D82-4AC5-8179-A01CA486625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0E08-468F-95E2-923197D45A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55071</c:v>
                </c:pt>
                <c:pt idx="1">
                  <c:v>58648</c:v>
                </c:pt>
                <c:pt idx="2">
                  <c:v>74382</c:v>
                </c:pt>
                <c:pt idx="3">
                  <c:v>22595</c:v>
                </c:pt>
                <c:pt idx="4">
                  <c:v>28863</c:v>
                </c:pt>
              </c:numCache>
            </c:numRef>
          </c:val>
          <c:smooth val="0"/>
          <c:extLst>
            <c:ext xmlns:c16="http://schemas.microsoft.com/office/drawing/2014/chart" uri="{C3380CC4-5D6E-409C-BE32-E72D297353CC}">
              <c16:uniqueId val="{00000001-0E08-468F-95E2-923197D45A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6.75</c:v>
                </c:pt>
                <c:pt idx="1">
                  <c:v>7.88</c:v>
                </c:pt>
                <c:pt idx="2">
                  <c:v>5.23</c:v>
                </c:pt>
                <c:pt idx="3">
                  <c:v>4.62</c:v>
                </c:pt>
                <c:pt idx="4">
                  <c:v>3.45</c:v>
                </c:pt>
              </c:numCache>
            </c:numRef>
          </c:val>
          <c:extLst>
            <c:ext xmlns:c16="http://schemas.microsoft.com/office/drawing/2014/chart" uri="{C3380CC4-5D6E-409C-BE32-E72D297353CC}">
              <c16:uniqueId val="{00000000-2504-459A-8955-8948E90914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17.93</c:v>
                </c:pt>
                <c:pt idx="1">
                  <c:v>17.12</c:v>
                </c:pt>
                <c:pt idx="2">
                  <c:v>16.12</c:v>
                </c:pt>
                <c:pt idx="3">
                  <c:v>13.74</c:v>
                </c:pt>
                <c:pt idx="4">
                  <c:v>10.98</c:v>
                </c:pt>
              </c:numCache>
            </c:numRef>
          </c:val>
          <c:extLst>
            <c:ext xmlns:c16="http://schemas.microsoft.com/office/drawing/2014/chart" uri="{C3380CC4-5D6E-409C-BE32-E72D297353CC}">
              <c16:uniqueId val="{00000001-2504-459A-8955-8948E90914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-3.85</c:v>
                </c:pt>
                <c:pt idx="1">
                  <c:v>-1.87</c:v>
                </c:pt>
                <c:pt idx="2">
                  <c:v>-8.9600000000000009</c:v>
                </c:pt>
                <c:pt idx="3">
                  <c:v>-5.04</c:v>
                </c:pt>
                <c:pt idx="4">
                  <c:v>-5.87</c:v>
                </c:pt>
              </c:numCache>
            </c:numRef>
          </c:val>
          <c:smooth val="0"/>
          <c:extLst>
            <c:ext xmlns:c16="http://schemas.microsoft.com/office/drawing/2014/chart" uri="{C3380CC4-5D6E-409C-BE32-E72D297353CC}">
              <c16:uniqueId val="{00000002-2504-459A-8955-8948E90914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5.35</c:v>
                </c:pt>
                <c:pt idx="2">
                  <c:v>#N/A</c:v>
                </c:pt>
                <c:pt idx="3">
                  <c:v>6.21</c:v>
                </c:pt>
                <c:pt idx="4">
                  <c:v>0</c:v>
                </c:pt>
                <c:pt idx="5">
                  <c:v>0</c:v>
                </c:pt>
                <c:pt idx="6">
                  <c:v>0</c:v>
                </c:pt>
                <c:pt idx="7">
                  <c:v>0</c:v>
                </c:pt>
                <c:pt idx="8">
                  <c:v>0</c:v>
                </c:pt>
                <c:pt idx="9">
                  <c:v>0</c:v>
                </c:pt>
              </c:numCache>
            </c:numRef>
          </c:val>
          <c:extLst>
            <c:ext xmlns:c16="http://schemas.microsoft.com/office/drawing/2014/chart" uri="{C3380CC4-5D6E-409C-BE32-E72D297353CC}">
              <c16:uniqueId val="{00000000-7BF2-4B26-8664-83D72FC0C7D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F2-4B26-8664-83D72FC0C7D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BF2-4B26-8664-83D72FC0C7DE}"/>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0.02</c:v>
                </c:pt>
                <c:pt idx="4">
                  <c:v>#N/A</c:v>
                </c:pt>
                <c:pt idx="5">
                  <c:v>0.01</c:v>
                </c:pt>
                <c:pt idx="6">
                  <c:v>#N/A</c:v>
                </c:pt>
                <c:pt idx="7">
                  <c:v>0.01</c:v>
                </c:pt>
                <c:pt idx="8">
                  <c:v>#N/A</c:v>
                </c:pt>
                <c:pt idx="9">
                  <c:v>0.04</c:v>
                </c:pt>
              </c:numCache>
            </c:numRef>
          </c:val>
          <c:extLst>
            <c:ext xmlns:c16="http://schemas.microsoft.com/office/drawing/2014/chart" uri="{C3380CC4-5D6E-409C-BE32-E72D297353CC}">
              <c16:uniqueId val="{00000003-7BF2-4B26-8664-83D72FC0C7DE}"/>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0.57999999999999996</c:v>
                </c:pt>
                <c:pt idx="2">
                  <c:v>#N/A</c:v>
                </c:pt>
                <c:pt idx="3">
                  <c:v>0.71</c:v>
                </c:pt>
                <c:pt idx="4">
                  <c:v>#N/A</c:v>
                </c:pt>
                <c:pt idx="5">
                  <c:v>0.73</c:v>
                </c:pt>
                <c:pt idx="6">
                  <c:v>#N/A</c:v>
                </c:pt>
                <c:pt idx="7">
                  <c:v>0.54</c:v>
                </c:pt>
                <c:pt idx="8">
                  <c:v>#N/A</c:v>
                </c:pt>
                <c:pt idx="9">
                  <c:v>0.37</c:v>
                </c:pt>
              </c:numCache>
            </c:numRef>
          </c:val>
          <c:extLst>
            <c:ext xmlns:c16="http://schemas.microsoft.com/office/drawing/2014/chart" uri="{C3380CC4-5D6E-409C-BE32-E72D297353CC}">
              <c16:uniqueId val="{00000004-7BF2-4B26-8664-83D72FC0C7DE}"/>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2.02</c:v>
                </c:pt>
                <c:pt idx="2">
                  <c:v>#N/A</c:v>
                </c:pt>
                <c:pt idx="3">
                  <c:v>1.91</c:v>
                </c:pt>
                <c:pt idx="4">
                  <c:v>#N/A</c:v>
                </c:pt>
                <c:pt idx="5">
                  <c:v>2.1</c:v>
                </c:pt>
                <c:pt idx="6">
                  <c:v>#N/A</c:v>
                </c:pt>
                <c:pt idx="7">
                  <c:v>2.2599999999999998</c:v>
                </c:pt>
                <c:pt idx="8">
                  <c:v>#N/A</c:v>
                </c:pt>
                <c:pt idx="9">
                  <c:v>2.41</c:v>
                </c:pt>
              </c:numCache>
            </c:numRef>
          </c:val>
          <c:extLst>
            <c:ext xmlns:c16="http://schemas.microsoft.com/office/drawing/2014/chart" uri="{C3380CC4-5D6E-409C-BE32-E72D297353CC}">
              <c16:uniqueId val="{00000005-7BF2-4B26-8664-83D72FC0C7D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6.74</c:v>
                </c:pt>
                <c:pt idx="2">
                  <c:v>#N/A</c:v>
                </c:pt>
                <c:pt idx="3">
                  <c:v>7.88</c:v>
                </c:pt>
                <c:pt idx="4">
                  <c:v>#N/A</c:v>
                </c:pt>
                <c:pt idx="5">
                  <c:v>5.23</c:v>
                </c:pt>
                <c:pt idx="6">
                  <c:v>#N/A</c:v>
                </c:pt>
                <c:pt idx="7">
                  <c:v>4.6100000000000003</c:v>
                </c:pt>
                <c:pt idx="8">
                  <c:v>#N/A</c:v>
                </c:pt>
                <c:pt idx="9">
                  <c:v>3.44</c:v>
                </c:pt>
              </c:numCache>
            </c:numRef>
          </c:val>
          <c:extLst>
            <c:ext xmlns:c16="http://schemas.microsoft.com/office/drawing/2014/chart" uri="{C3380CC4-5D6E-409C-BE32-E72D297353CC}">
              <c16:uniqueId val="{00000006-7BF2-4B26-8664-83D72FC0C7D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7.5</c:v>
                </c:pt>
                <c:pt idx="6">
                  <c:v>#N/A</c:v>
                </c:pt>
                <c:pt idx="7">
                  <c:v>6.65</c:v>
                </c:pt>
                <c:pt idx="8">
                  <c:v>#N/A</c:v>
                </c:pt>
                <c:pt idx="9">
                  <c:v>6.21</c:v>
                </c:pt>
              </c:numCache>
            </c:numRef>
          </c:val>
          <c:extLst>
            <c:ext xmlns:c16="http://schemas.microsoft.com/office/drawing/2014/chart" uri="{C3380CC4-5D6E-409C-BE32-E72D297353CC}">
              <c16:uniqueId val="{00000007-7BF2-4B26-8664-83D72FC0C7D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5.23</c:v>
                </c:pt>
                <c:pt idx="2">
                  <c:v>#N/A</c:v>
                </c:pt>
                <c:pt idx="3">
                  <c:v>4.5599999999999996</c:v>
                </c:pt>
                <c:pt idx="4">
                  <c:v>#N/A</c:v>
                </c:pt>
                <c:pt idx="5">
                  <c:v>5.23</c:v>
                </c:pt>
                <c:pt idx="6">
                  <c:v>#N/A</c:v>
                </c:pt>
                <c:pt idx="7">
                  <c:v>6.38</c:v>
                </c:pt>
                <c:pt idx="8">
                  <c:v>#N/A</c:v>
                </c:pt>
                <c:pt idx="9">
                  <c:v>6.25</c:v>
                </c:pt>
              </c:numCache>
            </c:numRef>
          </c:val>
          <c:extLst>
            <c:ext xmlns:c16="http://schemas.microsoft.com/office/drawing/2014/chart" uri="{C3380CC4-5D6E-409C-BE32-E72D297353CC}">
              <c16:uniqueId val="{00000008-7BF2-4B26-8664-83D72FC0C7DE}"/>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3.27</c:v>
                </c:pt>
                <c:pt idx="2">
                  <c:v>#N/A</c:v>
                </c:pt>
                <c:pt idx="3">
                  <c:v>3.75</c:v>
                </c:pt>
                <c:pt idx="4">
                  <c:v>#N/A</c:v>
                </c:pt>
                <c:pt idx="5">
                  <c:v>5.85</c:v>
                </c:pt>
                <c:pt idx="6">
                  <c:v>#N/A</c:v>
                </c:pt>
                <c:pt idx="7">
                  <c:v>6.53</c:v>
                </c:pt>
                <c:pt idx="8">
                  <c:v>#N/A</c:v>
                </c:pt>
                <c:pt idx="9">
                  <c:v>6.8</c:v>
                </c:pt>
              </c:numCache>
            </c:numRef>
          </c:val>
          <c:extLst>
            <c:ext xmlns:c16="http://schemas.microsoft.com/office/drawing/2014/chart" uri="{C3380CC4-5D6E-409C-BE32-E72D297353CC}">
              <c16:uniqueId val="{00000009-7BF2-4B26-8664-83D72FC0C7D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2294</c:v>
                </c:pt>
                <c:pt idx="5">
                  <c:v>2248</c:v>
                </c:pt>
                <c:pt idx="8">
                  <c:v>2247</c:v>
                </c:pt>
                <c:pt idx="11">
                  <c:v>2326</c:v>
                </c:pt>
                <c:pt idx="14">
                  <c:v>2251</c:v>
                </c:pt>
              </c:numCache>
            </c:numRef>
          </c:val>
          <c:extLst>
            <c:ext xmlns:c16="http://schemas.microsoft.com/office/drawing/2014/chart" uri="{C3380CC4-5D6E-409C-BE32-E72D297353CC}">
              <c16:uniqueId val="{00000000-D743-4FF6-8EF9-2002D0FA71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43-4FF6-8EF9-2002D0FA71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743-4FF6-8EF9-2002D0FA71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43-4FF6-8EF9-2002D0FA71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674</c:v>
                </c:pt>
                <c:pt idx="3">
                  <c:v>674</c:v>
                </c:pt>
                <c:pt idx="6">
                  <c:v>700</c:v>
                </c:pt>
                <c:pt idx="9">
                  <c:v>728</c:v>
                </c:pt>
                <c:pt idx="12">
                  <c:v>749</c:v>
                </c:pt>
              </c:numCache>
            </c:numRef>
          </c:val>
          <c:extLst>
            <c:ext xmlns:c16="http://schemas.microsoft.com/office/drawing/2014/chart" uri="{C3380CC4-5D6E-409C-BE32-E72D297353CC}">
              <c16:uniqueId val="{00000004-D743-4FF6-8EF9-2002D0FA71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4</c:v>
                </c:pt>
                <c:pt idx="6">
                  <c:v>0</c:v>
                </c:pt>
                <c:pt idx="9">
                  <c:v>0</c:v>
                </c:pt>
                <c:pt idx="12">
                  <c:v>0</c:v>
                </c:pt>
              </c:numCache>
            </c:numRef>
          </c:val>
          <c:extLst>
            <c:ext xmlns:c16="http://schemas.microsoft.com/office/drawing/2014/chart" uri="{C3380CC4-5D6E-409C-BE32-E72D297353CC}">
              <c16:uniqueId val="{00000005-D743-4FF6-8EF9-2002D0FA71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43-4FF6-8EF9-2002D0FA71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1851</c:v>
                </c:pt>
                <c:pt idx="3">
                  <c:v>1903</c:v>
                </c:pt>
                <c:pt idx="6">
                  <c:v>1961</c:v>
                </c:pt>
                <c:pt idx="9">
                  <c:v>1948</c:v>
                </c:pt>
                <c:pt idx="12">
                  <c:v>1854</c:v>
                </c:pt>
              </c:numCache>
            </c:numRef>
          </c:val>
          <c:extLst>
            <c:ext xmlns:c16="http://schemas.microsoft.com/office/drawing/2014/chart" uri="{C3380CC4-5D6E-409C-BE32-E72D297353CC}">
              <c16:uniqueId val="{00000007-D743-4FF6-8EF9-2002D0FA71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231</c:v>
                </c:pt>
                <c:pt idx="2">
                  <c:v>#N/A</c:v>
                </c:pt>
                <c:pt idx="3">
                  <c:v>#N/A</c:v>
                </c:pt>
                <c:pt idx="4">
                  <c:v>333</c:v>
                </c:pt>
                <c:pt idx="5">
                  <c:v>#N/A</c:v>
                </c:pt>
                <c:pt idx="6">
                  <c:v>#N/A</c:v>
                </c:pt>
                <c:pt idx="7">
                  <c:v>414</c:v>
                </c:pt>
                <c:pt idx="8">
                  <c:v>#N/A</c:v>
                </c:pt>
                <c:pt idx="9">
                  <c:v>#N/A</c:v>
                </c:pt>
                <c:pt idx="10">
                  <c:v>350</c:v>
                </c:pt>
                <c:pt idx="11">
                  <c:v>#N/A</c:v>
                </c:pt>
                <c:pt idx="12">
                  <c:v>#N/A</c:v>
                </c:pt>
                <c:pt idx="13">
                  <c:v>352</c:v>
                </c:pt>
                <c:pt idx="14">
                  <c:v>#N/A</c:v>
                </c:pt>
              </c:numCache>
            </c:numRef>
          </c:val>
          <c:smooth val="0"/>
          <c:extLst>
            <c:ext xmlns:c16="http://schemas.microsoft.com/office/drawing/2014/chart" uri="{C3380CC4-5D6E-409C-BE32-E72D297353CC}">
              <c16:uniqueId val="{00000008-D743-4FF6-8EF9-2002D0FA71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18261</c:v>
                </c:pt>
                <c:pt idx="5">
                  <c:v>18305</c:v>
                </c:pt>
                <c:pt idx="8">
                  <c:v>17614</c:v>
                </c:pt>
                <c:pt idx="11">
                  <c:v>16772</c:v>
                </c:pt>
                <c:pt idx="14">
                  <c:v>15631</c:v>
                </c:pt>
              </c:numCache>
            </c:numRef>
          </c:val>
          <c:extLst>
            <c:ext xmlns:c16="http://schemas.microsoft.com/office/drawing/2014/chart" uri="{C3380CC4-5D6E-409C-BE32-E72D297353CC}">
              <c16:uniqueId val="{00000000-D938-4E84-8CE2-3AD87A9F63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7686</c:v>
                </c:pt>
                <c:pt idx="5">
                  <c:v>7868</c:v>
                </c:pt>
                <c:pt idx="8">
                  <c:v>10665</c:v>
                </c:pt>
                <c:pt idx="11">
                  <c:v>10116</c:v>
                </c:pt>
                <c:pt idx="14">
                  <c:v>7888</c:v>
                </c:pt>
              </c:numCache>
            </c:numRef>
          </c:val>
          <c:extLst>
            <c:ext xmlns:c16="http://schemas.microsoft.com/office/drawing/2014/chart" uri="{C3380CC4-5D6E-409C-BE32-E72D297353CC}">
              <c16:uniqueId val="{00000001-D938-4E84-8CE2-3AD87A9F63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6432</c:v>
                </c:pt>
                <c:pt idx="5">
                  <c:v>6971</c:v>
                </c:pt>
                <c:pt idx="8">
                  <c:v>6934</c:v>
                </c:pt>
                <c:pt idx="11">
                  <c:v>6805</c:v>
                </c:pt>
                <c:pt idx="14">
                  <c:v>6532</c:v>
                </c:pt>
              </c:numCache>
            </c:numRef>
          </c:val>
          <c:extLst>
            <c:ext xmlns:c16="http://schemas.microsoft.com/office/drawing/2014/chart" uri="{C3380CC4-5D6E-409C-BE32-E72D297353CC}">
              <c16:uniqueId val="{00000002-D938-4E84-8CE2-3AD87A9F63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38-4E84-8CE2-3AD87A9F63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38-4E84-8CE2-3AD87A9F63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55</c:v>
                </c:pt>
                <c:pt idx="3">
                  <c:v>118</c:v>
                </c:pt>
                <c:pt idx="6">
                  <c:v>114</c:v>
                </c:pt>
                <c:pt idx="9">
                  <c:v>110</c:v>
                </c:pt>
                <c:pt idx="12">
                  <c:v>108</c:v>
                </c:pt>
              </c:numCache>
            </c:numRef>
          </c:val>
          <c:extLst>
            <c:ext xmlns:c16="http://schemas.microsoft.com/office/drawing/2014/chart" uri="{C3380CC4-5D6E-409C-BE32-E72D297353CC}">
              <c16:uniqueId val="{00000005-D938-4E84-8CE2-3AD87A9F63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2851</c:v>
                </c:pt>
                <c:pt idx="3">
                  <c:v>2820</c:v>
                </c:pt>
                <c:pt idx="6">
                  <c:v>3001</c:v>
                </c:pt>
                <c:pt idx="9">
                  <c:v>3070</c:v>
                </c:pt>
                <c:pt idx="12">
                  <c:v>3108</c:v>
                </c:pt>
              </c:numCache>
            </c:numRef>
          </c:val>
          <c:extLst>
            <c:ext xmlns:c16="http://schemas.microsoft.com/office/drawing/2014/chart" uri="{C3380CC4-5D6E-409C-BE32-E72D297353CC}">
              <c16:uniqueId val="{00000006-D938-4E84-8CE2-3AD87A9F63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c:v>
                </c:pt>
                <c:pt idx="3">
                  <c:v>24</c:v>
                </c:pt>
                <c:pt idx="6">
                  <c:v>14</c:v>
                </c:pt>
                <c:pt idx="9">
                  <c:v>5</c:v>
                </c:pt>
                <c:pt idx="12">
                  <c:v>0</c:v>
                </c:pt>
              </c:numCache>
            </c:numRef>
          </c:val>
          <c:extLst>
            <c:ext xmlns:c16="http://schemas.microsoft.com/office/drawing/2014/chart" uri="{C3380CC4-5D6E-409C-BE32-E72D297353CC}">
              <c16:uniqueId val="{00000007-D938-4E84-8CE2-3AD87A9F63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9652</c:v>
                </c:pt>
                <c:pt idx="3">
                  <c:v>9516</c:v>
                </c:pt>
                <c:pt idx="6">
                  <c:v>9514</c:v>
                </c:pt>
                <c:pt idx="9">
                  <c:v>9254</c:v>
                </c:pt>
                <c:pt idx="12">
                  <c:v>9420</c:v>
                </c:pt>
              </c:numCache>
            </c:numRef>
          </c:val>
          <c:extLst>
            <c:ext xmlns:c16="http://schemas.microsoft.com/office/drawing/2014/chart" uri="{C3380CC4-5D6E-409C-BE32-E72D297353CC}">
              <c16:uniqueId val="{00000008-D938-4E84-8CE2-3AD87A9F63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938-4E84-8CE2-3AD87A9F63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15771</c:v>
                </c:pt>
                <c:pt idx="3">
                  <c:v>16086</c:v>
                </c:pt>
                <c:pt idx="6">
                  <c:v>15919</c:v>
                </c:pt>
                <c:pt idx="9">
                  <c:v>14398</c:v>
                </c:pt>
                <c:pt idx="12">
                  <c:v>13459</c:v>
                </c:pt>
              </c:numCache>
            </c:numRef>
          </c:val>
          <c:extLst>
            <c:ext xmlns:c16="http://schemas.microsoft.com/office/drawing/2014/chart" uri="{C3380CC4-5D6E-409C-BE32-E72D297353CC}">
              <c16:uniqueId val="{0000000A-D938-4E84-8CE2-3AD87A9F63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938-4E84-8CE2-3AD87A9F63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2139</c:v>
                </c:pt>
                <c:pt idx="1">
                  <c:v>1869</c:v>
                </c:pt>
                <c:pt idx="2">
                  <c:v>1524</c:v>
                </c:pt>
              </c:numCache>
            </c:numRef>
          </c:val>
          <c:extLst>
            <c:ext xmlns:c16="http://schemas.microsoft.com/office/drawing/2014/chart" uri="{C3380CC4-5D6E-409C-BE32-E72D297353CC}">
              <c16:uniqueId val="{00000000-DB5B-4C82-B6F8-19DCFA951A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666</c:v>
                </c:pt>
                <c:pt idx="1">
                  <c:v>667</c:v>
                </c:pt>
                <c:pt idx="2">
                  <c:v>668</c:v>
                </c:pt>
              </c:numCache>
            </c:numRef>
          </c:val>
          <c:extLst>
            <c:ext xmlns:c16="http://schemas.microsoft.com/office/drawing/2014/chart" uri="{C3380CC4-5D6E-409C-BE32-E72D297353CC}">
              <c16:uniqueId val="{00000001-DB5B-4C82-B6F8-19DCFA951A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4516</c:v>
                </c:pt>
                <c:pt idx="1">
                  <c:v>4479</c:v>
                </c:pt>
                <c:pt idx="2">
                  <c:v>4559</c:v>
                </c:pt>
              </c:numCache>
            </c:numRef>
          </c:val>
          <c:extLst>
            <c:ext xmlns:c16="http://schemas.microsoft.com/office/drawing/2014/chart" uri="{C3380CC4-5D6E-409C-BE32-E72D297353CC}">
              <c16:uniqueId val="{00000002-DB5B-4C82-B6F8-19DCFA951A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{EEF4D7D9-0F33-4F72-A813-8BEFCBC1664C}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0B-4D5B-9C70-8AF5189734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{32E9BF27-9DA7-4204-A136-92B8C6F838A1}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0B-4D5B-9C70-8AF5189734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{77C9E13D-3151-4EEC-B98A-1964998C3853}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0B-4D5B-9C70-8AF5189734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{3FE357F0-B8AF-411F-9DC1-D4B6FC724958}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0B-4D5B-9C70-8AF5189734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{C88E0731-18C6-4F6A-B453-D539FA718D74}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0B-4D5B-9C70-8AF5189734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{247C4CDC-8275-4112-9D0D-2BE6D4C1F01E}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0B-4D5B-9C70-8AF5189734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{0271D3C4-1463-4E49-B1DA-20BE765A0985}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0B-4D5B-9C70-8AF5189734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{F72D8133-F5BA-4E9A-93DC-AF6B2504F91A}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0B-4D5B-9C70-8AF5189734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{FD5388E3-D033-4560-83BC-FA4780764524}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0B-4D5B-9C70-8AF5189734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69.7</c:v>
                </c:pt>
                <c:pt idx="16">
                  <c:v>74.8</c:v>
                </c:pt>
                <c:pt idx="24">
                  <c:v>73.900000000000006</c:v>
                </c:pt>
                <c:pt idx="32">
                  <c:v>75.599999999999994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20B-4D5B-9C70-8AF5189734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{E4547CD8-EC71-4928-B9B0-97C24B39B791}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0B-4D5B-9C70-8AF5189734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{EA36AA04-0BA1-40AD-8264-BD65729EAF4F}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0B-4D5B-9C70-8AF5189734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{C1968666-B73F-4AFF-8E20-85297B6A21C2}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0B-4D5B-9C70-8AF5189734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{CE293029-A936-4FA1-9DA5-00E13365FA3F}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0B-4D5B-9C70-8AF5189734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{C6C9F41C-0345-4FEC-9F8E-434F89EBE214}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0B-4D5B-9C70-8AF5189734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{6E093573-A162-4A08-AABC-74CE8B019819}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0B-4D5B-9C70-8AF5189734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{D55E051A-9C8D-4B17-A984-9D22DBEBD748}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0B-4D5B-9C70-8AF5189734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{FC125142-2D6C-47EA-942D-2C22999C492E}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0B-4D5B-9C70-8AF5189734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{658843EC-98F4-4D8E-9949-9F82A1F2A4D8}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0B-4D5B-9C70-8AF5189734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420B-4D5B-9C70-8AF51897347B}"/>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{49420313-258F-4E54-824A-0E40AA9A9A29}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B82-4C6E-9011-8B6A2C002A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{1C5FD141-C4F2-4578-A559-18F1570841D1}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82-4C6E-9011-8B6A2C002A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{420533FF-D91B-4E4A-9307-CBD34421D181}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82-4C6E-9011-8B6A2C002A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{ED2286FE-485C-4D01-A66F-8EE1DE262130}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82-4C6E-9011-8B6A2C002A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{E8ABC32D-E4A9-49E7-846E-92DE7D2DA6BE}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82-4C6E-9011-8B6A2C002A7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{EA5D1AD7-3B9A-4E6C-AB77-05175336AA29}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B82-4C6E-9011-8B6A2C002A7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{5AB3453B-D4C4-472B-A3BC-FB52F3896163}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B82-4C6E-9011-8B6A2C002A7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{8D1DB269-A4FB-440E-B01A-B500FE6A5DCD}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B82-4C6E-9011-8B6A2C002A7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{98691250-DA6B-4F5B-9371-78FC560BCD88}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B82-4C6E-9011-8B6A2C002A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2.5</c:v>
                </c:pt>
                <c:pt idx="16">
                  <c:v>2.7</c:v>
                </c:pt>
                <c:pt idx="24">
                  <c:v>3</c:v>
                </c:pt>
                <c:pt idx="32">
                  <c:v>3.1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B82-4C6E-9011-8B6A2C002A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{608CF579-6D4E-4D2A-A01D-E4E4C98A9C9A}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B82-4C6E-9011-8B6A2C002A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{CBAD87F8-8AB7-4827-BAE8-6B69E0D882F7}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82-4C6E-9011-8B6A2C002A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{3A0D0F82-260D-4EA9-92DA-5BD9424B78F3}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82-4C6E-9011-8B6A2C002A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{3623D1C0-1BEF-4F29-8673-B571ECFDA34B}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82-4C6E-9011-8B6A2C002A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{C16FC9B7-DC2E-47C3-A0F7-30B276DE7989}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82-4C6E-9011-8B6A2C002A7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{545FF74B-856F-4F30-A298-826291D3DF79}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B82-4C6E-9011-8B6A2C002A7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{0B89F1C0-1FFE-40E3-892E-6792ECAA3E97}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B82-4C6E-9011-8B6A2C002A7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{C90C6D31-F79F-4D07-9963-623E336E5C3F}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B82-4C6E-9011-8B6A2C002A7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{D3508205-4FC4-41AA-8D1C-56507B440956}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B82-4C6E-9011-8B6A2C002A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B82-4C6E-9011-8B6A2C002A7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３箇年平均である財政力指数は、０．８</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と類似団体の中で上位を保っています。</a:t>
          </a:r>
          <a:endParaRPr lang="ja-JP" altLang="ja-JP" sz="1400">
            <a:effectLst/>
          </a:endParaRPr>
        </a:p>
        <a:p>
          <a:r>
            <a:rPr kumimoji="1" lang="ja-JP" altLang="ja-JP" sz="1100">
              <a:solidFill>
                <a:schemeClr val="dk1"/>
              </a:solidFill>
              <a:effectLst/>
              <a:latin typeface="+mn-lt"/>
              <a:ea typeface="+mn-ea"/>
              <a:cs typeface="+mn-cs"/>
            </a:rPr>
            <a:t>　平成１７年度から平成２３年度においては、普通交付税の不交付団体で</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市税の減収等により</a:t>
          </a:r>
          <a:r>
            <a:rPr kumimoji="1" lang="ja-JP" altLang="ja-JP" sz="1100">
              <a:solidFill>
                <a:schemeClr val="dk1"/>
              </a:solidFill>
              <a:effectLst/>
              <a:latin typeface="+mn-lt"/>
              <a:ea typeface="+mn-ea"/>
              <a:cs typeface="+mn-cs"/>
            </a:rPr>
            <a:t>交付団体に移行して</a:t>
          </a:r>
          <a:r>
            <a:rPr kumimoji="1" lang="ja-JP" altLang="en-US" sz="1100">
              <a:solidFill>
                <a:schemeClr val="dk1"/>
              </a:solidFill>
              <a:effectLst/>
              <a:latin typeface="+mn-lt"/>
              <a:ea typeface="+mn-ea"/>
              <a:cs typeface="+mn-cs"/>
            </a:rPr>
            <a:t>おり、年々低下しています。</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そのため、令和６年度からの３年間を財政構造改革集中期間と定め、将来に渡り持続可能な財政構造の改革に向けた取組を進めています。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27517</xdr:rowOff>
    </xdr:from>
    <xdr:to>
      <xdr:col>23</xdr:col>
      <xdr:colOff>133350</xdr:colOff>
      <xdr:row>38</xdr:row>
      <xdr:rowOff>47625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5426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158750</xdr:rowOff>
    </xdr:from>
    <xdr:to>
      <xdr:col>19</xdr:col>
      <xdr:colOff>133350</xdr:colOff>
      <xdr:row>38</xdr:row>
      <xdr:rowOff>27517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98425</xdr:rowOff>
    </xdr:from>
    <xdr:to>
      <xdr:col>15</xdr:col>
      <xdr:colOff>82550</xdr:colOff>
      <xdr:row>37</xdr:row>
      <xdr:rowOff>158750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4420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38100</xdr:rowOff>
    </xdr:from>
    <xdr:to>
      <xdr:col>11</xdr:col>
      <xdr:colOff>31750</xdr:colOff>
      <xdr:row>37</xdr:row>
      <xdr:rowOff>98425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3817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168275</xdr:rowOff>
    </xdr:from>
    <xdr:to>
      <xdr:col>23</xdr:col>
      <xdr:colOff>184150</xdr:colOff>
      <xdr:row>38</xdr:row>
      <xdr:rowOff>98425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13352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148167</xdr:rowOff>
    </xdr:from>
    <xdr:to>
      <xdr:col>19</xdr:col>
      <xdr:colOff>184150</xdr:colOff>
      <xdr:row>38</xdr:row>
      <xdr:rowOff>78316</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88494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6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107950</xdr:rowOff>
    </xdr:from>
    <xdr:to>
      <xdr:col>15</xdr:col>
      <xdr:colOff>133350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48277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47625</xdr:rowOff>
    </xdr:from>
    <xdr:to>
      <xdr:col>11</xdr:col>
      <xdr:colOff>82550</xdr:colOff>
      <xdr:row>37</xdr:row>
      <xdr:rowOff>149225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159402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158750</xdr:rowOff>
    </xdr:from>
    <xdr:to>
      <xdr:col>7</xdr:col>
      <xdr:colOff>31750</xdr:colOff>
      <xdr:row>37</xdr:row>
      <xdr:rowOff>88900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99077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人件費や扶助費などの義務的経費の増により</a:t>
          </a:r>
          <a:r>
            <a:rPr kumimoji="1" lang="ja-JP" altLang="ja-JP" sz="1100">
              <a:solidFill>
                <a:schemeClr val="dk1"/>
              </a:solidFill>
              <a:effectLst/>
              <a:latin typeface="+mn-lt"/>
              <a:ea typeface="+mn-ea"/>
              <a:cs typeface="+mn-cs"/>
            </a:rPr>
            <a:t>、経常収支比率は８</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％と、前年度と比較し、</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ポイント後退しております。</a:t>
          </a:r>
          <a:endParaRPr lang="ja-JP" altLang="ja-JP" sz="1400">
            <a:effectLst/>
          </a:endParaRPr>
        </a:p>
        <a:p>
          <a:r>
            <a:rPr kumimoji="1" lang="ja-JP" altLang="ja-JP" sz="1100">
              <a:solidFill>
                <a:schemeClr val="dk1"/>
              </a:solidFill>
              <a:effectLst/>
              <a:latin typeface="+mn-lt"/>
              <a:ea typeface="+mn-ea"/>
              <a:cs typeface="+mn-cs"/>
            </a:rPr>
            <a:t>本市の目標とする８５％を上回ったことからも、今後の財政構造の硬直化が懸念されます。このことから引き続き、自主財源の確保を図るとともに、持続可能な健全財政を目指して行財政改革に取組みます。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79163</xdr:rowOff>
    </xdr:from>
    <xdr:to>
      <xdr:col>23</xdr:col>
      <xdr:colOff>133350</xdr:colOff>
      <xdr:row>62</xdr:row>
      <xdr:rowOff>60537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37613"/>
          <a:ext cx="8382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61</xdr:row>
      <xdr:rowOff>79163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08920"/>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94827</xdr:rowOff>
    </xdr:from>
    <xdr:to>
      <xdr:col>15</xdr:col>
      <xdr:colOff>82550</xdr:colOff>
      <xdr:row>60</xdr:row>
      <xdr:rowOff>121920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38927"/>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94827</xdr:rowOff>
    </xdr:from>
    <xdr:to>
      <xdr:col>11</xdr:col>
      <xdr:colOff>31750</xdr:colOff>
      <xdr:row>60</xdr:row>
      <xdr:rowOff>146050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3892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26264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28363</xdr:rowOff>
    </xdr:from>
    <xdr:to>
      <xdr:col>19</xdr:col>
      <xdr:colOff>184150</xdr:colOff>
      <xdr:row>61</xdr:row>
      <xdr:rowOff>129963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140140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11447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44027</xdr:rowOff>
    </xdr:from>
    <xdr:to>
      <xdr:col>11</xdr:col>
      <xdr:colOff>82550</xdr:colOff>
      <xdr:row>58</xdr:row>
      <xdr:rowOff>145627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9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155804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5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35577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[201,222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a:t>
          </a:r>
          <a:r>
            <a:rPr kumimoji="1" lang="ja-JP" altLang="en-US" sz="1100">
              <a:solidFill>
                <a:schemeClr val="dk1"/>
              </a:solidFill>
              <a:effectLst/>
              <a:latin typeface="+mn-lt"/>
              <a:ea typeface="+mn-ea"/>
              <a:cs typeface="+mn-cs"/>
            </a:rPr>
            <a:t>２０１</a:t>
          </a:r>
          <a:r>
            <a:rPr kumimoji="1" lang="ja-JP" altLang="ja-JP" sz="1100">
              <a:solidFill>
                <a:schemeClr val="dk1"/>
              </a:solidFill>
              <a:effectLst/>
              <a:latin typeface="+mn-lt"/>
              <a:ea typeface="+mn-ea"/>
              <a:cs typeface="+mn-cs"/>
            </a:rPr>
            <a:t>千円となっており、類似団体内平均値を上回っています。　　</a:t>
          </a:r>
          <a:endParaRPr lang="ja-JP" altLang="ja-JP" sz="1400">
            <a:effectLst/>
          </a:endParaRPr>
        </a:p>
        <a:p>
          <a:r>
            <a:rPr kumimoji="1" lang="ja-JP" altLang="ja-JP" sz="1100">
              <a:solidFill>
                <a:schemeClr val="dk1"/>
              </a:solidFill>
              <a:effectLst/>
              <a:latin typeface="+mn-lt"/>
              <a:ea typeface="+mn-ea"/>
              <a:cs typeface="+mn-cs"/>
            </a:rPr>
            <a:t>要因の一つとして、消防や廃棄物処理などの業務を市単独で実施していることが挙げられます。</a:t>
          </a:r>
          <a:endParaRPr lang="ja-JP" altLang="ja-JP" sz="1400">
            <a:effectLst/>
          </a:endParaRPr>
        </a:p>
        <a:p>
          <a:r>
            <a:rPr kumimoji="1" lang="ja-JP" altLang="ja-JP" sz="1100">
              <a:solidFill>
                <a:schemeClr val="dk1"/>
              </a:solidFill>
              <a:effectLst/>
              <a:latin typeface="+mn-lt"/>
              <a:ea typeface="+mn-ea"/>
              <a:cs typeface="+mn-cs"/>
            </a:rPr>
            <a:t>なお、人件費は給与改定に伴う一般職員人件費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住民情報系システム事業の標準化対応に伴う</a:t>
          </a:r>
          <a:r>
            <a:rPr kumimoji="1" lang="ja-JP" altLang="ja-JP" sz="1100">
              <a:solidFill>
                <a:schemeClr val="dk1"/>
              </a:solidFill>
              <a:effectLst/>
              <a:latin typeface="+mn-lt"/>
              <a:ea typeface="+mn-ea"/>
              <a:cs typeface="+mn-cs"/>
            </a:rPr>
            <a:t>委託料</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などの要因</a:t>
          </a:r>
          <a:r>
            <a:rPr kumimoji="1" lang="ja-JP" altLang="ja-JP" sz="1100">
              <a:solidFill>
                <a:schemeClr val="dk1"/>
              </a:solidFill>
              <a:effectLst/>
              <a:latin typeface="+mn-lt"/>
              <a:ea typeface="+mn-ea"/>
              <a:cs typeface="+mn-cs"/>
            </a:rPr>
            <a:t>により、前年度から</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となったものです。　</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124132</xdr:rowOff>
    </xdr:from>
    <xdr:to>
      <xdr:col>23</xdr:col>
      <xdr:colOff>133350</xdr:colOff>
      <xdr:row>83</xdr:row>
      <xdr:rowOff>139247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54482"/>
          <a:ext cx="838200" cy="1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124132</xdr:rowOff>
    </xdr:from>
    <xdr:to>
      <xdr:col>19</xdr:col>
      <xdr:colOff>133350</xdr:colOff>
      <xdr:row>83</xdr:row>
      <xdr:rowOff>150747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354482"/>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75862</xdr:rowOff>
    </xdr:from>
    <xdr:to>
      <xdr:col>15</xdr:col>
      <xdr:colOff>82550</xdr:colOff>
      <xdr:row>83</xdr:row>
      <xdr:rowOff>150747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06212"/>
          <a:ext cx="889000" cy="7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62838</xdr:rowOff>
    </xdr:from>
    <xdr:to>
      <xdr:col>11</xdr:col>
      <xdr:colOff>31750</xdr:colOff>
      <xdr:row>83</xdr:row>
      <xdr:rowOff>75862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93188"/>
          <a:ext cx="889000" cy="1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88447</xdr:rowOff>
    </xdr:from>
    <xdr:to>
      <xdr:col>23</xdr:col>
      <xdr:colOff>184150</xdr:colOff>
      <xdr:row>84</xdr:row>
      <xdr:rowOff>18597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1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60524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9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73332</xdr:rowOff>
    </xdr:from>
    <xdr:to>
      <xdr:col>19</xdr:col>
      <xdr:colOff>184150</xdr:colOff>
      <xdr:row>84</xdr:row>
      <xdr:rowOff>3482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0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159709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90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99947</xdr:rowOff>
    </xdr:from>
    <xdr:to>
      <xdr:col>15</xdr:col>
      <xdr:colOff>133350</xdr:colOff>
      <xdr:row>84</xdr:row>
      <xdr:rowOff>30097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3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14874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16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25062</xdr:rowOff>
    </xdr:from>
    <xdr:to>
      <xdr:col>11</xdr:col>
      <xdr:colOff>82550</xdr:colOff>
      <xdr:row>83</xdr:row>
      <xdr:rowOff>126662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5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111439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4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12038</xdr:rowOff>
    </xdr:from>
    <xdr:to>
      <xdr:col>7</xdr:col>
      <xdr:colOff>31750</xdr:colOff>
      <xdr:row>83</xdr:row>
      <xdr:rowOff>113638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4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98415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2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a:solidFill>
                <a:schemeClr val="dk1"/>
              </a:solidFill>
              <a:effectLst/>
              <a:latin typeface="+mn-ea"/>
              <a:ea typeface="+mn-ea"/>
              <a:cs typeface="+mn-cs"/>
            </a:rPr>
            <a:t>全国平均、類似団体内平均値を上回っています。</a:t>
          </a:r>
          <a:endParaRPr lang="ja-JP" altLang="ja-JP" sz="1100" b="0">
            <a:effectLst/>
            <a:latin typeface="+mn-ea"/>
            <a:ea typeface="+mn-ea"/>
          </a:endParaRPr>
        </a:p>
        <a:p>
          <a:pPr rtl="0" fontAlgn="base"/>
          <a:r>
            <a:rPr lang="ja-JP" altLang="ja-JP" sz="1100" b="0" i="0">
              <a:solidFill>
                <a:schemeClr val="dk1"/>
              </a:solidFill>
              <a:effectLst/>
              <a:latin typeface="+mn-ea"/>
              <a:ea typeface="+mn-ea"/>
              <a:cs typeface="+mn-cs"/>
            </a:rPr>
            <a:t>職員の給与については、地域の民間企業の平均給与の状況を踏まえ、国及び県との比較も考慮しながら適正化に努めます</a:t>
          </a:r>
          <a:r>
            <a:rPr lang="ja-JP" altLang="ja-JP" sz="1100" b="0" i="0" baseline="0">
              <a:solidFill>
                <a:schemeClr val="dk1"/>
              </a:solidFill>
              <a:effectLst/>
              <a:latin typeface="+mn-ea"/>
              <a:ea typeface="+mn-ea"/>
              <a:cs typeface="+mn-cs"/>
            </a:rPr>
            <a:t>。</a:t>
          </a:r>
          <a:endParaRPr lang="ja-JP" altLang="ja-JP" sz="1100" b="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51707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876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68943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13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68943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876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51707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876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18143</xdr:rowOff>
    </xdr:from>
    <xdr:to>
      <xdr:col>73</xdr:col>
      <xdr:colOff>44450</xdr:colOff>
      <xdr:row>88</xdr:row>
      <xdr:rowOff>119743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104520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907</xdr:rowOff>
    </xdr:from>
    <xdr:to>
      <xdr:col>64</xdr:col>
      <xdr:colOff>152400</xdr:colOff>
      <xdr:row>88</xdr:row>
      <xdr:rowOff>102507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87284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定員適正化計画に基づき、人員の</a:t>
          </a:r>
          <a:r>
            <a:rPr kumimoji="1" lang="ja-JP" altLang="en-US" sz="1100">
              <a:solidFill>
                <a:schemeClr val="dk1"/>
              </a:solidFill>
              <a:effectLst/>
              <a:latin typeface="+mn-lt"/>
              <a:ea typeface="+mn-ea"/>
              <a:cs typeface="+mn-cs"/>
            </a:rPr>
            <a:t>適正化</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図ってきた結果</a:t>
          </a:r>
          <a:r>
            <a:rPr kumimoji="1" lang="ja-JP" altLang="ja-JP" sz="1100">
              <a:solidFill>
                <a:schemeClr val="dk1"/>
              </a:solidFill>
              <a:effectLst/>
              <a:latin typeface="+mn-lt"/>
              <a:ea typeface="+mn-ea"/>
              <a:cs typeface="+mn-cs"/>
            </a:rPr>
            <a:t>、類似団体内平均値</a:t>
          </a:r>
          <a:r>
            <a:rPr kumimoji="1" lang="ja-JP" altLang="en-US" sz="1100">
              <a:solidFill>
                <a:schemeClr val="dk1"/>
              </a:solidFill>
              <a:effectLst/>
              <a:latin typeface="+mn-lt"/>
              <a:ea typeface="+mn-ea"/>
              <a:cs typeface="+mn-cs"/>
            </a:rPr>
            <a:t>とほぼ同数となっています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全国・県平均はいずれも上回っています。</a:t>
          </a:r>
          <a:endParaRPr lang="ja-JP" altLang="ja-JP" sz="1400">
            <a:effectLst/>
          </a:endParaRPr>
        </a:p>
        <a:p>
          <a:r>
            <a:rPr kumimoji="1" lang="ja-JP" altLang="ja-JP" sz="1100">
              <a:solidFill>
                <a:schemeClr val="dk1"/>
              </a:solidFill>
              <a:effectLst/>
              <a:latin typeface="+mn-lt"/>
              <a:ea typeface="+mn-ea"/>
              <a:cs typeface="+mn-cs"/>
            </a:rPr>
            <a:t>今後も定員適正化計画に基づき、適正な定員管理に努めます。</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4233</xdr:rowOff>
    </xdr:from>
    <xdr:to>
      <xdr:col>81</xdr:col>
      <xdr:colOff>44450</xdr:colOff>
      <xdr:row>62</xdr:row>
      <xdr:rowOff>12277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63413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3084</xdr:rowOff>
    </xdr:from>
    <xdr:to>
      <xdr:col>77</xdr:col>
      <xdr:colOff>44450</xdr:colOff>
      <xdr:row>62</xdr:row>
      <xdr:rowOff>12277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32984"/>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3084</xdr:rowOff>
    </xdr:from>
    <xdr:to>
      <xdr:col>72</xdr:col>
      <xdr:colOff>203200</xdr:colOff>
      <xdr:row>62</xdr:row>
      <xdr:rowOff>8830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632984"/>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6531</xdr:rowOff>
    </xdr:from>
    <xdr:to>
      <xdr:col>68</xdr:col>
      <xdr:colOff>152400</xdr:colOff>
      <xdr:row>62</xdr:row>
      <xdr:rowOff>8830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36431"/>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124883</xdr:rowOff>
    </xdr:from>
    <xdr:to>
      <xdr:col>81</xdr:col>
      <xdr:colOff>95250</xdr:colOff>
      <xdr:row>62</xdr:row>
      <xdr:rowOff>55033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141410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132927</xdr:rowOff>
    </xdr:from>
    <xdr:to>
      <xdr:col>77</xdr:col>
      <xdr:colOff>95250</xdr:colOff>
      <xdr:row>62</xdr:row>
      <xdr:rowOff>63077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47854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77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123734</xdr:rowOff>
    </xdr:from>
    <xdr:to>
      <xdr:col>73</xdr:col>
      <xdr:colOff>44450</xdr:colOff>
      <xdr:row>62</xdr:row>
      <xdr:rowOff>53884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129480</xdr:rowOff>
    </xdr:from>
    <xdr:to>
      <xdr:col>68</xdr:col>
      <xdr:colOff>203200</xdr:colOff>
      <xdr:row>62</xdr:row>
      <xdr:rowOff>59630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44407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127181</xdr:rowOff>
    </xdr:from>
    <xdr:to>
      <xdr:col>64</xdr:col>
      <xdr:colOff>152400</xdr:colOff>
      <xdr:row>62</xdr:row>
      <xdr:rowOff>57331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42108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実質公債費比率は３．</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％と、前年度と比較し、０．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ポイント後退しております。</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単年度の数値は</a:t>
          </a:r>
          <a:r>
            <a:rPr kumimoji="1" lang="ja-JP" altLang="en-US" sz="1100">
              <a:solidFill>
                <a:schemeClr val="dk1"/>
              </a:solidFill>
              <a:effectLst/>
              <a:latin typeface="+mn-lt"/>
              <a:ea typeface="+mn-ea"/>
              <a:cs typeface="+mn-cs"/>
            </a:rPr>
            <a:t>昨年度から横ばいとなっており</a:t>
          </a:r>
          <a:r>
            <a:rPr kumimoji="1" lang="ja-JP" altLang="ja-JP" sz="1100">
              <a:solidFill>
                <a:schemeClr val="dk1"/>
              </a:solidFill>
              <a:effectLst/>
              <a:latin typeface="+mn-lt"/>
              <a:ea typeface="+mn-ea"/>
              <a:cs typeface="+mn-cs"/>
            </a:rPr>
            <a:t>、今後、大規模施設整備が控えていることもあり、引き続き、財政指標を注視しつつ、交付税措置等を考慮した地方債発行に努めます。</a:t>
          </a:r>
          <a:endParaRPr kumimoji="1" lang="en-US" altLang="ja-JP" sz="1100">
            <a:solidFill>
              <a:schemeClr val="dk1"/>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20864</xdr:rowOff>
    </xdr:from>
    <xdr:to>
      <xdr:col>81</xdr:col>
      <xdr:colOff>44450</xdr:colOff>
      <xdr:row>45</xdr:row>
      <xdr:rowOff>131535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364514"/>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103612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131535</xdr:rowOff>
    </xdr:from>
    <xdr:to>
      <xdr:col>81</xdr:col>
      <xdr:colOff>133350</xdr:colOff>
      <xdr:row>45</xdr:row>
      <xdr:rowOff>131535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107241</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20864</xdr:rowOff>
    </xdr:from>
    <xdr:to>
      <xdr:col>81</xdr:col>
      <xdr:colOff>133350</xdr:colOff>
      <xdr:row>37</xdr:row>
      <xdr:rowOff>20864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124278</xdr:rowOff>
    </xdr:from>
    <xdr:to>
      <xdr:col>81</xdr:col>
      <xdr:colOff>44450</xdr:colOff>
      <xdr:row>37</xdr:row>
      <xdr:rowOff>135769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4679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89807</xdr:rowOff>
    </xdr:from>
    <xdr:to>
      <xdr:col>77</xdr:col>
      <xdr:colOff>44450</xdr:colOff>
      <xdr:row>37</xdr:row>
      <xdr:rowOff>124278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4334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66826</xdr:rowOff>
    </xdr:from>
    <xdr:to>
      <xdr:col>72</xdr:col>
      <xdr:colOff>203200</xdr:colOff>
      <xdr:row>37</xdr:row>
      <xdr:rowOff>89807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4104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9374</xdr:rowOff>
    </xdr:from>
    <xdr:to>
      <xdr:col>68</xdr:col>
      <xdr:colOff>152400</xdr:colOff>
      <xdr:row>37</xdr:row>
      <xdr:rowOff>66826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35302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168124</xdr:rowOff>
    </xdr:from>
    <xdr:to>
      <xdr:col>68</xdr:col>
      <xdr:colOff>203200</xdr:colOff>
      <xdr:row>41</xdr:row>
      <xdr:rowOff>98274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84969</xdr:rowOff>
    </xdr:from>
    <xdr:to>
      <xdr:col>81</xdr:col>
      <xdr:colOff>95250</xdr:colOff>
      <xdr:row>38</xdr:row>
      <xdr:rowOff>15119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4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6246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4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73478</xdr:rowOff>
    </xdr:from>
    <xdr:to>
      <xdr:col>77</xdr:col>
      <xdr:colOff>95250</xdr:colOff>
      <xdr:row>38</xdr:row>
      <xdr:rowOff>3628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13805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18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39007</xdr:rowOff>
    </xdr:from>
    <xdr:to>
      <xdr:col>73</xdr:col>
      <xdr:colOff>44450</xdr:colOff>
      <xdr:row>37</xdr:row>
      <xdr:rowOff>140607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150784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15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16026</xdr:rowOff>
    </xdr:from>
    <xdr:to>
      <xdr:col>68</xdr:col>
      <xdr:colOff>203200</xdr:colOff>
      <xdr:row>37</xdr:row>
      <xdr:rowOff>117626</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127803</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1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130024</xdr:rowOff>
    </xdr:from>
    <xdr:to>
      <xdr:col>64</xdr:col>
      <xdr:colOff>152400</xdr:colOff>
      <xdr:row>37</xdr:row>
      <xdr:rowOff>60174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70351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07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充当可能財源等が将来負担額を上回るため「－％」となっています。　</a:t>
          </a:r>
          <a:endParaRPr lang="ja-JP" altLang="ja-JP" sz="1400">
            <a:effectLst/>
          </a:endParaRPr>
        </a:p>
        <a:p>
          <a:r>
            <a:rPr kumimoji="1" lang="ja-JP" altLang="ja-JP" sz="1100">
              <a:solidFill>
                <a:schemeClr val="dk1"/>
              </a:solidFill>
              <a:effectLst/>
              <a:latin typeface="+mn-lt"/>
              <a:ea typeface="+mn-ea"/>
              <a:cs typeface="+mn-cs"/>
            </a:rPr>
            <a:t>今後、将来負担比率の増加に対応するためにも引き続き、健全な財政運営に向けた取組に努めます。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人件費については、給与改定に伴う一般職員人件費の増などから前年度と比較して、</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ポイント上昇しております。</a:t>
          </a:r>
          <a:endParaRPr kumimoji="1" lang="en-US" altLang="ja-JP" sz="1100">
            <a:solidFill>
              <a:schemeClr val="dk1"/>
            </a:solidFill>
            <a:effectLst/>
            <a:latin typeface="+mn-lt"/>
            <a:ea typeface="+mn-ea"/>
            <a:cs typeface="+mn-cs"/>
          </a:endParaRPr>
        </a:p>
        <a:p>
          <a:r>
            <a:rPr lang="ja-JP" altLang="en-US" sz="1100">
              <a:effectLst/>
            </a:rPr>
            <a:t>また、消防や廃棄物処理事業を単独で実施していることから他団体と比較して人件費が多くなっていることが挙げられます。</a:t>
          </a:r>
          <a:endParaRPr lang="ja-JP" altLang="ja-JP" sz="1100">
            <a:effectLst/>
          </a:endParaRPr>
        </a:p>
        <a:p>
          <a:r>
            <a:rPr kumimoji="1" lang="ja-JP" altLang="ja-JP" sz="1100">
              <a:solidFill>
                <a:schemeClr val="dk1"/>
              </a:solidFill>
              <a:effectLst/>
              <a:latin typeface="+mn-lt"/>
              <a:ea typeface="+mn-ea"/>
              <a:cs typeface="+mn-cs"/>
            </a:rPr>
            <a:t>今後も定員適正化計画に基づき、引き続き人員の適正化に努めます。</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130810</xdr:rowOff>
    </xdr:from>
    <xdr:to>
      <xdr:col>24</xdr:col>
      <xdr:colOff>25400</xdr:colOff>
      <xdr:row>40</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173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16510</xdr:rowOff>
    </xdr:from>
    <xdr:to>
      <xdr:col>19</xdr:col>
      <xdr:colOff>187325</xdr:colOff>
      <xdr:row>39</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030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8890</xdr:rowOff>
    </xdr:from>
    <xdr:to>
      <xdr:col>15</xdr:col>
      <xdr:colOff>98425</xdr:colOff>
      <xdr:row>39</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9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8890</xdr:rowOff>
    </xdr:from>
    <xdr:to>
      <xdr:col>11</xdr:col>
      <xdr:colOff>9525</xdr:colOff>
      <xdr:row>40</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954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140970</xdr:rowOff>
    </xdr:from>
    <xdr:to>
      <xdr:col>24</xdr:col>
      <xdr:colOff>76200</xdr:colOff>
      <xdr:row>40</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80010</xdr:rowOff>
    </xdr:from>
    <xdr:to>
      <xdr:col>20</xdr:col>
      <xdr:colOff>38100</xdr:colOff>
      <xdr:row>40</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5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137160</xdr:rowOff>
    </xdr:from>
    <xdr:to>
      <xdr:col>15</xdr:col>
      <xdr:colOff>149225</xdr:colOff>
      <xdr:row>39</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52087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129540</xdr:rowOff>
    </xdr:from>
    <xdr:to>
      <xdr:col>11</xdr:col>
      <xdr:colOff>60325</xdr:colOff>
      <xdr:row>39</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133350</xdr:rowOff>
    </xdr:from>
    <xdr:to>
      <xdr:col>6</xdr:col>
      <xdr:colOff>171450</xdr:colOff>
      <xdr:row>40</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消防や廃棄物処理を市単独で行っており、施設管理等に係る経費が類似団体に比して大きいことから、経常収支比率に占める物件費の割合も高い水準になっています。</a:t>
          </a:r>
          <a:endParaRPr lang="ja-JP" altLang="ja-JP" sz="1400">
            <a:effectLst/>
          </a:endParaRPr>
        </a:p>
        <a:p>
          <a:r>
            <a:rPr kumimoji="1" lang="ja-JP" altLang="en-US" sz="1100">
              <a:solidFill>
                <a:schemeClr val="dk1"/>
              </a:solidFill>
              <a:effectLst/>
              <a:latin typeface="+mn-lt"/>
              <a:ea typeface="+mn-ea"/>
              <a:cs typeface="+mn-cs"/>
            </a:rPr>
            <a:t>令和６年度は、住民情報系システムの標準化対応に伴う委託料の増などが</a:t>
          </a:r>
          <a:r>
            <a:rPr kumimoji="1" lang="ja-JP" altLang="ja-JP" sz="1100">
              <a:solidFill>
                <a:schemeClr val="dk1"/>
              </a:solidFill>
              <a:effectLst/>
              <a:latin typeface="+mn-lt"/>
              <a:ea typeface="+mn-ea"/>
              <a:cs typeface="+mn-cs"/>
            </a:rPr>
            <a:t>あったことから、物件費は前年度より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となっています。</a:t>
          </a:r>
          <a:endParaRPr lang="ja-JP" altLang="ja-JP" sz="1400">
            <a:effectLst/>
          </a:endParaRPr>
        </a:p>
        <a:p>
          <a:r>
            <a:rPr kumimoji="1" lang="ja-JP" altLang="ja-JP" sz="1100">
              <a:solidFill>
                <a:schemeClr val="dk1"/>
              </a:solidFill>
              <a:effectLst/>
              <a:latin typeface="+mn-lt"/>
              <a:ea typeface="+mn-ea"/>
              <a:cs typeface="+mn-cs"/>
            </a:rPr>
            <a:t>今後も引き続き、持続可能な健全財政を目指して行財政改革に取組みます。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58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xdr:rowOff>
    </xdr:from>
    <xdr:to>
      <xdr:col>78</xdr:col>
      <xdr:colOff>69850</xdr:colOff>
      <xdr:row>19</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58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153670</xdr:rowOff>
    </xdr:from>
    <xdr:to>
      <xdr:col>73</xdr:col>
      <xdr:colOff>180975</xdr:colOff>
      <xdr:row>19</xdr:row>
      <xdr:rowOff>16510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83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68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144780</xdr:rowOff>
    </xdr:from>
    <xdr:to>
      <xdr:col>82</xdr:col>
      <xdr:colOff>158750</xdr:colOff>
      <xdr:row>19</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116857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121920</xdr:rowOff>
    </xdr:from>
    <xdr:to>
      <xdr:col>78</xdr:col>
      <xdr:colOff>120650</xdr:colOff>
      <xdr:row>19</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36847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9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137160</xdr:rowOff>
    </xdr:from>
    <xdr:to>
      <xdr:col>74</xdr:col>
      <xdr:colOff>31750</xdr:colOff>
      <xdr:row>19</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0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102870</xdr:rowOff>
    </xdr:from>
    <xdr:to>
      <xdr:col>69</xdr:col>
      <xdr:colOff>142875</xdr:colOff>
      <xdr:row>18</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扶助費については、</a:t>
          </a:r>
          <a:r>
            <a:rPr kumimoji="1" lang="ja-JP" altLang="en-US" sz="1100">
              <a:solidFill>
                <a:schemeClr val="dk1"/>
              </a:solidFill>
              <a:effectLst/>
              <a:latin typeface="+mn-lt"/>
              <a:ea typeface="+mn-ea"/>
              <a:cs typeface="+mn-cs"/>
            </a:rPr>
            <a:t>制度改正に伴う児童手当給付事業の増や障がい者自立支援事業の増などにより</a:t>
          </a:r>
          <a:r>
            <a:rPr kumimoji="1" lang="ja-JP" altLang="ja-JP" sz="1100">
              <a:solidFill>
                <a:schemeClr val="dk1"/>
              </a:solidFill>
              <a:effectLst/>
              <a:latin typeface="+mn-lt"/>
              <a:ea typeface="+mn-ea"/>
              <a:cs typeface="+mn-cs"/>
            </a:rPr>
            <a:t>、前年度と比較して、０．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しております。</a:t>
          </a:r>
          <a:endParaRPr lang="ja-JP" altLang="ja-JP" sz="1400">
            <a:effectLst/>
          </a:endParaRPr>
        </a:p>
        <a:p>
          <a:r>
            <a:rPr kumimoji="1" lang="ja-JP" altLang="en-US" sz="1100">
              <a:solidFill>
                <a:schemeClr val="dk1"/>
              </a:solidFill>
              <a:effectLst/>
              <a:latin typeface="+mn-lt"/>
              <a:ea typeface="+mn-ea"/>
              <a:cs typeface="+mn-cs"/>
            </a:rPr>
            <a:t>扶助費は年々増加傾向にあり、歳出に占める割合も増加しています。今後もこの傾向が続くものと思われることから、</a:t>
          </a:r>
          <a:r>
            <a:rPr kumimoji="1" lang="ja-JP" altLang="ja-JP" sz="1100">
              <a:solidFill>
                <a:schemeClr val="dk1"/>
              </a:solidFill>
              <a:effectLst/>
              <a:latin typeface="+mn-lt"/>
              <a:ea typeface="+mn-ea"/>
              <a:cs typeface="+mn-cs"/>
            </a:rPr>
            <a:t>今後も資格審査等を適正に行うとともに各種手当への適正な給付に努めるなど、扶助費の上昇を極力抑制するよう努めます。</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143328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363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54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546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ポイント増加しております。</a:t>
          </a:r>
          <a:endParaRPr lang="ja-JP" altLang="ja-JP" sz="1400">
            <a:effectLst/>
          </a:endParaRPr>
        </a:p>
        <a:p>
          <a:r>
            <a:rPr kumimoji="1" lang="ja-JP" altLang="ja-JP" sz="1100">
              <a:solidFill>
                <a:schemeClr val="dk1"/>
              </a:solidFill>
              <a:effectLst/>
              <a:latin typeface="+mn-lt"/>
              <a:ea typeface="+mn-ea"/>
              <a:cs typeface="+mn-cs"/>
            </a:rPr>
            <a:t>今後も引き続き、他会計の経営の健全化に努めるとともに、歳入確保、経費の縮減に努め、経営の健全化に努めます。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157480</xdr:rowOff>
    </xdr:from>
    <xdr:to>
      <xdr:col>82</xdr:col>
      <xdr:colOff>107950</xdr:colOff>
      <xdr:row>55</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415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50800</xdr:rowOff>
    </xdr:from>
    <xdr:to>
      <xdr:col>78</xdr:col>
      <xdr:colOff>69850</xdr:colOff>
      <xdr:row>54</xdr:row>
      <xdr:rowOff>157480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3091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50800</xdr:rowOff>
    </xdr:from>
    <xdr:to>
      <xdr:col>73</xdr:col>
      <xdr:colOff>180975</xdr:colOff>
      <xdr:row>55</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309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27940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377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167640</xdr:rowOff>
    </xdr:from>
    <xdr:to>
      <xdr:col>82</xdr:col>
      <xdr:colOff>158750</xdr:colOff>
      <xdr:row>55</xdr:row>
      <xdr:rowOff>97790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12717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106680</xdr:rowOff>
    </xdr:from>
    <xdr:to>
      <xdr:col>78</xdr:col>
      <xdr:colOff>120650</xdr:colOff>
      <xdr:row>55</xdr:row>
      <xdr:rowOff>36830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36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47007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13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0</xdr:rowOff>
    </xdr:from>
    <xdr:to>
      <xdr:col>74</xdr:col>
      <xdr:colOff>31750</xdr:colOff>
      <xdr:row>54</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148590</xdr:rowOff>
    </xdr:from>
    <xdr:to>
      <xdr:col>65</xdr:col>
      <xdr:colOff>53975</xdr:colOff>
      <xdr:row>56</xdr:row>
      <xdr:rowOff>78740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88917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しております。</a:t>
          </a:r>
          <a:endParaRPr lang="ja-JP" altLang="ja-JP" sz="1400">
            <a:effectLst/>
          </a:endParaRPr>
        </a:p>
        <a:p>
          <a:r>
            <a:rPr kumimoji="1" lang="ja-JP" altLang="ja-JP" sz="1100">
              <a:solidFill>
                <a:schemeClr val="dk1"/>
              </a:solidFill>
              <a:effectLst/>
              <a:latin typeface="+mn-lt"/>
              <a:ea typeface="+mn-ea"/>
              <a:cs typeface="+mn-cs"/>
            </a:rPr>
            <a:t>主な要因は、令和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民間保育所等整備事業、就学前教育・保育施設整備事業、企業誘致推進事業などが増となった</a:t>
          </a:r>
          <a:r>
            <a:rPr kumimoji="1" lang="ja-JP" altLang="ja-JP" sz="1100">
              <a:solidFill>
                <a:schemeClr val="dk1"/>
              </a:solidFill>
              <a:effectLst/>
              <a:latin typeface="+mn-lt"/>
              <a:ea typeface="+mn-ea"/>
              <a:cs typeface="+mn-cs"/>
            </a:rPr>
            <a:t>ことによります。</a:t>
          </a:r>
          <a:endParaRPr lang="ja-JP" altLang="ja-JP" sz="1400">
            <a:effectLst/>
          </a:endParaRPr>
        </a:p>
        <a:p>
          <a:r>
            <a:rPr kumimoji="1" lang="ja-JP" altLang="ja-JP" sz="1100">
              <a:solidFill>
                <a:schemeClr val="dk1"/>
              </a:solidFill>
              <a:effectLst/>
              <a:latin typeface="+mn-lt"/>
              <a:ea typeface="+mn-ea"/>
              <a:cs typeface="+mn-cs"/>
            </a:rPr>
            <a:t>今後も引き続き、団体補助等の適正化に努めるなど、持続可能な健全財政を目指して行財政改革に取組みます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88138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614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60706</xdr:rowOff>
    </xdr:from>
    <xdr:to>
      <xdr:col>78</xdr:col>
      <xdr:colOff>69850</xdr:colOff>
      <xdr:row>35</xdr:row>
      <xdr:rowOff>74422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61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154432</xdr:rowOff>
    </xdr:from>
    <xdr:to>
      <xdr:col>73</xdr:col>
      <xdr:colOff>180975</xdr:colOff>
      <xdr:row>35</xdr:row>
      <xdr:rowOff>74422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837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154432</xdr:rowOff>
    </xdr:from>
    <xdr:to>
      <xdr:col>69</xdr:col>
      <xdr:colOff>92075</xdr:colOff>
      <xdr:row>34</xdr:row>
      <xdr:rowOff>159004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837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37338</xdr:rowOff>
    </xdr:from>
    <xdr:to>
      <xdr:col>82</xdr:col>
      <xdr:colOff>158750</xdr:colOff>
      <xdr:row>35</xdr:row>
      <xdr:rowOff>138938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117365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9906</xdr:rowOff>
    </xdr:from>
    <xdr:to>
      <xdr:col>78</xdr:col>
      <xdr:colOff>120650</xdr:colOff>
      <xdr:row>35</xdr:row>
      <xdr:rowOff>111506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121683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7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23622</xdr:rowOff>
    </xdr:from>
    <xdr:to>
      <xdr:col>74</xdr:col>
      <xdr:colOff>31750</xdr:colOff>
      <xdr:row>35</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108204</xdr:rowOff>
    </xdr:from>
    <xdr:to>
      <xdr:col>65</xdr:col>
      <xdr:colOff>53975</xdr:colOff>
      <xdr:row>35</xdr:row>
      <xdr:rowOff>38354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48531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公債費については、前年度から０．</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ポイント減少しております。</a:t>
          </a:r>
          <a:endParaRPr lang="ja-JP" altLang="ja-JP" sz="1400">
            <a:effectLst/>
          </a:endParaRPr>
        </a:p>
        <a:p>
          <a:r>
            <a:rPr lang="ja-JP" altLang="ja-JP" sz="1100">
              <a:solidFill>
                <a:schemeClr val="dk1"/>
              </a:solidFill>
              <a:effectLst/>
              <a:latin typeface="+mn-lt"/>
              <a:ea typeface="+mn-ea"/>
              <a:cs typeface="+mn-cs"/>
            </a:rPr>
            <a:t>今後も計画的な借入を行うことで、公債費の抑制を続けます。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9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95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77</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419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111761</xdr:rowOff>
    </xdr:from>
    <xdr:to>
      <xdr:col>11</xdr:col>
      <xdr:colOff>9525</xdr:colOff>
      <xdr:row>76</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419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60961</xdr:rowOff>
    </xdr:from>
    <xdr:to>
      <xdr:col>11</xdr:col>
      <xdr:colOff>60325</xdr:colOff>
      <xdr:row>76</xdr:row>
      <xdr:rowOff>162561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54627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前年度と比較して、２．５ポイント増加しております。</a:t>
          </a:r>
          <a:endParaRPr kumimoji="1" lang="en-US" altLang="ja-JP" sz="1100">
            <a:latin typeface="+mn-ea"/>
            <a:ea typeface="+mn-ea"/>
          </a:endParaRPr>
        </a:p>
        <a:p>
          <a:r>
            <a:rPr kumimoji="1" lang="ja-JP" altLang="en-US" sz="1100">
              <a:latin typeface="+mn-ea"/>
              <a:ea typeface="+mn-ea"/>
            </a:rPr>
            <a:t>今後も引き続き、自主財源の確保を図るとともに、持続可能な健全財政を目指して行財政改革に取組みます。</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105773</xdr:rowOff>
    </xdr:from>
    <xdr:to>
      <xdr:col>82</xdr:col>
      <xdr:colOff>107950</xdr:colOff>
      <xdr:row>76</xdr:row>
      <xdr:rowOff>97608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6452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146594</xdr:rowOff>
    </xdr:from>
    <xdr:to>
      <xdr:col>78</xdr:col>
      <xdr:colOff>69850</xdr:colOff>
      <xdr:row>75</xdr:row>
      <xdr:rowOff>105773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3389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89444</xdr:rowOff>
    </xdr:from>
    <xdr:to>
      <xdr:col>73</xdr:col>
      <xdr:colOff>180975</xdr:colOff>
      <xdr:row>74</xdr:row>
      <xdr:rowOff>146594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0529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89444</xdr:rowOff>
    </xdr:from>
    <xdr:to>
      <xdr:col>69</xdr:col>
      <xdr:colOff>92075</xdr:colOff>
      <xdr:row>75</xdr:row>
      <xdr:rowOff>20865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05294"/>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46808</xdr:rowOff>
    </xdr:from>
    <xdr:to>
      <xdr:col>82</xdr:col>
      <xdr:colOff>158750</xdr:colOff>
      <xdr:row>76</xdr:row>
      <xdr:rowOff>148408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63336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2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54973</xdr:rowOff>
    </xdr:from>
    <xdr:to>
      <xdr:col>78</xdr:col>
      <xdr:colOff>120650</xdr:colOff>
      <xdr:row>75</xdr:row>
      <xdr:rowOff>156573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166750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82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95794</xdr:rowOff>
    </xdr:from>
    <xdr:to>
      <xdr:col>74</xdr:col>
      <xdr:colOff>31750</xdr:colOff>
      <xdr:row>75</xdr:row>
      <xdr:rowOff>25944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36121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38644</xdr:rowOff>
    </xdr:from>
    <xdr:to>
      <xdr:col>69</xdr:col>
      <xdr:colOff>142875</xdr:colOff>
      <xdr:row>73</xdr:row>
      <xdr:rowOff>140244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5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150421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2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141515</xdr:rowOff>
    </xdr:from>
    <xdr:to>
      <xdr:col>65</xdr:col>
      <xdr:colOff>53975</xdr:colOff>
      <xdr:row>75</xdr:row>
      <xdr:rowOff>71665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81842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9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14249</xdr:rowOff>
    </xdr:from>
    <xdr:to>
      <xdr:col>29</xdr:col>
      <xdr:colOff>127000</xdr:colOff>
      <xdr:row>17</xdr:row>
      <xdr:rowOff>69482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6524"/>
          <a:ext cx="647700" cy="55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69482</xdr:rowOff>
    </xdr:from>
    <xdr:to>
      <xdr:col>26</xdr:col>
      <xdr:colOff>50800</xdr:colOff>
      <xdr:row>17</xdr:row>
      <xdr:rowOff>110693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31757"/>
          <a:ext cx="698500" cy="41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108026</xdr:rowOff>
    </xdr:from>
    <xdr:to>
      <xdr:col>22</xdr:col>
      <xdr:colOff>114300</xdr:colOff>
      <xdr:row>17</xdr:row>
      <xdr:rowOff>110693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70301"/>
          <a:ext cx="698500" cy="2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108026</xdr:rowOff>
    </xdr:from>
    <xdr:to>
      <xdr:col>18</xdr:col>
      <xdr:colOff>177800</xdr:colOff>
      <xdr:row>17</xdr:row>
      <xdr:rowOff>121056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70301"/>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134899</xdr:rowOff>
    </xdr:from>
    <xdr:to>
      <xdr:col>29</xdr:col>
      <xdr:colOff>177800</xdr:colOff>
      <xdr:row>17</xdr:row>
      <xdr:rowOff>65049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5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106976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9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18682</xdr:rowOff>
    </xdr:from>
    <xdr:to>
      <xdr:col>26</xdr:col>
      <xdr:colOff>101600</xdr:colOff>
      <xdr:row>17</xdr:row>
      <xdr:rowOff>120282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0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130459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4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59893</xdr:rowOff>
    </xdr:from>
    <xdr:to>
      <xdr:col>22</xdr:col>
      <xdr:colOff>165100</xdr:colOff>
      <xdr:row>17</xdr:row>
      <xdr:rowOff>161493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22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220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9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57226</xdr:rowOff>
    </xdr:from>
    <xdr:to>
      <xdr:col>19</xdr:col>
      <xdr:colOff>38100</xdr:colOff>
      <xdr:row>17</xdr:row>
      <xdr:rowOff>158826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9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169003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8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70256</xdr:rowOff>
    </xdr:from>
    <xdr:to>
      <xdr:col>15</xdr:col>
      <xdr:colOff>101600</xdr:colOff>
      <xdr:row>18</xdr:row>
      <xdr:rowOff>406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2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10583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1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262874</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87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252697</xdr:rowOff>
    </xdr:from>
    <xdr:to>
      <xdr:col>29</xdr:col>
      <xdr:colOff>127000</xdr:colOff>
      <xdr:row>37</xdr:row>
      <xdr:rowOff>254004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377397"/>
          <a:ext cx="647700" cy="1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212594</xdr:rowOff>
    </xdr:from>
    <xdr:to>
      <xdr:col>26</xdr:col>
      <xdr:colOff>50800</xdr:colOff>
      <xdr:row>37</xdr:row>
      <xdr:rowOff>254004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337294"/>
          <a:ext cx="698500" cy="41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212594</xdr:rowOff>
    </xdr:from>
    <xdr:to>
      <xdr:col>22</xdr:col>
      <xdr:colOff>114300</xdr:colOff>
      <xdr:row>37</xdr:row>
      <xdr:rowOff>266283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337294"/>
          <a:ext cx="698500" cy="53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266283</xdr:rowOff>
    </xdr:from>
    <xdr:to>
      <xdr:col>18</xdr:col>
      <xdr:colOff>177800</xdr:colOff>
      <xdr:row>37</xdr:row>
      <xdr:rowOff>334536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390983"/>
          <a:ext cx="698500" cy="68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201897</xdr:rowOff>
    </xdr:from>
    <xdr:to>
      <xdr:col>29</xdr:col>
      <xdr:colOff>177800</xdr:colOff>
      <xdr:row>37</xdr:row>
      <xdr:rowOff>303497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326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110474</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35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203204</xdr:rowOff>
    </xdr:from>
    <xdr:to>
      <xdr:col>26</xdr:col>
      <xdr:colOff>101600</xdr:colOff>
      <xdr:row>37</xdr:row>
      <xdr:rowOff>304804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27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289581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14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161794</xdr:rowOff>
    </xdr:from>
    <xdr:to>
      <xdr:col>22</xdr:col>
      <xdr:colOff>165100</xdr:colOff>
      <xdr:row>37</xdr:row>
      <xdr:rowOff>263394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286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248171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372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215483</xdr:rowOff>
    </xdr:from>
    <xdr:to>
      <xdr:col>19</xdr:col>
      <xdr:colOff>38100</xdr:colOff>
      <xdr:row>37</xdr:row>
      <xdr:rowOff>317083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40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301860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2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283736</xdr:rowOff>
    </xdr:from>
    <xdr:to>
      <xdr:col>15</xdr:col>
      <xdr:colOff>101600</xdr:colOff>
      <xdr:row>38</xdr:row>
      <xdr:rowOff>42436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08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27213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9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133439</xdr:rowOff>
    </xdr:from>
    <xdr:to>
      <xdr:col>24</xdr:col>
      <xdr:colOff>63500</xdr:colOff>
      <xdr:row>34</xdr:row>
      <xdr:rowOff>10478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91289"/>
          <a:ext cx="838200" cy="4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10478</xdr:rowOff>
    </xdr:from>
    <xdr:to>
      <xdr:col>19</xdr:col>
      <xdr:colOff>177800</xdr:colOff>
      <xdr:row>34</xdr:row>
      <xdr:rowOff>73355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39778"/>
          <a:ext cx="889000" cy="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30239</xdr:rowOff>
    </xdr:from>
    <xdr:to>
      <xdr:col>15</xdr:col>
      <xdr:colOff>50800</xdr:colOff>
      <xdr:row>34</xdr:row>
      <xdr:rowOff>73355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59539"/>
          <a:ext cx="889000" cy="4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30239</xdr:rowOff>
    </xdr:from>
    <xdr:to>
      <xdr:col>10</xdr:col>
      <xdr:colOff>114300</xdr:colOff>
      <xdr:row>34</xdr:row>
      <xdr:rowOff>44234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59539"/>
          <a:ext cx="889000" cy="1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82639</xdr:rowOff>
    </xdr:from>
    <xdr:to>
      <xdr:col>24</xdr:col>
      <xdr:colOff>114300</xdr:colOff>
      <xdr:row>34</xdr:row>
      <xdr:rowOff>12789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4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105516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9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131128</xdr:rowOff>
    </xdr:from>
    <xdr:to>
      <xdr:col>20</xdr:col>
      <xdr:colOff>38100</xdr:colOff>
      <xdr:row>34</xdr:row>
      <xdr:rowOff>61278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77805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6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22555</xdr:rowOff>
    </xdr:from>
    <xdr:to>
      <xdr:col>15</xdr:col>
      <xdr:colOff>101600</xdr:colOff>
      <xdr:row>34</xdr:row>
      <xdr:rowOff>124155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140682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2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150889</xdr:rowOff>
    </xdr:from>
    <xdr:to>
      <xdr:col>10</xdr:col>
      <xdr:colOff>165100</xdr:colOff>
      <xdr:row>34</xdr:row>
      <xdr:rowOff>81039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0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97566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5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164884</xdr:rowOff>
    </xdr:from>
    <xdr:to>
      <xdr:col>6</xdr:col>
      <xdr:colOff>38100</xdr:colOff>
      <xdr:row>34</xdr:row>
      <xdr:rowOff>95034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2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111561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59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104252</xdr:rowOff>
    </xdr:from>
    <xdr:to>
      <xdr:col>24</xdr:col>
      <xdr:colOff>63500</xdr:colOff>
      <xdr:row>57</xdr:row>
      <xdr:rowOff>120147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76902"/>
          <a:ext cx="838200" cy="1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26177</xdr:rowOff>
    </xdr:from>
    <xdr:to>
      <xdr:col>19</xdr:col>
      <xdr:colOff>177800</xdr:colOff>
      <xdr:row>57</xdr:row>
      <xdr:rowOff>120147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8827"/>
          <a:ext cx="889000" cy="9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26177</xdr:rowOff>
    </xdr:from>
    <xdr:to>
      <xdr:col>15</xdr:col>
      <xdr:colOff>50800</xdr:colOff>
      <xdr:row>57</xdr:row>
      <xdr:rowOff>153591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8827"/>
          <a:ext cx="889000" cy="1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153591</xdr:rowOff>
    </xdr:from>
    <xdr:to>
      <xdr:col>10</xdr:col>
      <xdr:colOff>114300</xdr:colOff>
      <xdr:row>57</xdr:row>
      <xdr:rowOff>160182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6241"/>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53452</xdr:rowOff>
    </xdr:from>
    <xdr:to>
      <xdr:col>24</xdr:col>
      <xdr:colOff>114300</xdr:colOff>
      <xdr:row>57</xdr:row>
      <xdr:rowOff>155052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2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31879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0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69347</xdr:rowOff>
    </xdr:from>
    <xdr:to>
      <xdr:col>20</xdr:col>
      <xdr:colOff>38100</xdr:colOff>
      <xdr:row>57</xdr:row>
      <xdr:rowOff>170947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162074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3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146827</xdr:rowOff>
    </xdr:from>
    <xdr:to>
      <xdr:col>15</xdr:col>
      <xdr:colOff>101600</xdr:colOff>
      <xdr:row>57</xdr:row>
      <xdr:rowOff>76977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93504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102791</xdr:rowOff>
    </xdr:from>
    <xdr:to>
      <xdr:col>10</xdr:col>
      <xdr:colOff>165100</xdr:colOff>
      <xdr:row>58</xdr:row>
      <xdr:rowOff>32941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49468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5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109382</xdr:rowOff>
    </xdr:from>
    <xdr:to>
      <xdr:col>6</xdr:col>
      <xdr:colOff>38100</xdr:colOff>
      <xdr:row>58</xdr:row>
      <xdr:rowOff>39532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8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56059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5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87579</xdr:rowOff>
    </xdr:from>
    <xdr:to>
      <xdr:col>24</xdr:col>
      <xdr:colOff>63500</xdr:colOff>
      <xdr:row>77</xdr:row>
      <xdr:rowOff>102972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289229"/>
          <a:ext cx="8382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87579</xdr:rowOff>
    </xdr:from>
    <xdr:to>
      <xdr:col>19</xdr:col>
      <xdr:colOff>177800</xdr:colOff>
      <xdr:row>77</xdr:row>
      <xdr:rowOff>163664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289229"/>
          <a:ext cx="889000" cy="7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127679</xdr:rowOff>
    </xdr:from>
    <xdr:to>
      <xdr:col>15</xdr:col>
      <xdr:colOff>50800</xdr:colOff>
      <xdr:row>77</xdr:row>
      <xdr:rowOff>163664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29329"/>
          <a:ext cx="889000" cy="3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127679</xdr:rowOff>
    </xdr:from>
    <xdr:to>
      <xdr:col>10</xdr:col>
      <xdr:colOff>114300</xdr:colOff>
      <xdr:row>77</xdr:row>
      <xdr:rowOff>145148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29329"/>
          <a:ext cx="889000" cy="1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52172</xdr:rowOff>
    </xdr:from>
    <xdr:to>
      <xdr:col>24</xdr:col>
      <xdr:colOff>114300</xdr:colOff>
      <xdr:row>77</xdr:row>
      <xdr:rowOff>153772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5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75049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0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36779</xdr:rowOff>
    </xdr:from>
    <xdr:to>
      <xdr:col>20</xdr:col>
      <xdr:colOff>38100</xdr:colOff>
      <xdr:row>77</xdr:row>
      <xdr:rowOff>138379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3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154906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1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112864</xdr:rowOff>
    </xdr:from>
    <xdr:to>
      <xdr:col>15</xdr:col>
      <xdr:colOff>101600</xdr:colOff>
      <xdr:row>78</xdr:row>
      <xdr:rowOff>43014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1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59541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76879</xdr:rowOff>
    </xdr:from>
    <xdr:to>
      <xdr:col>10</xdr:col>
      <xdr:colOff>165100</xdr:colOff>
      <xdr:row>78</xdr:row>
      <xdr:rowOff>7029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23556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5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94348</xdr:rowOff>
    </xdr:from>
    <xdr:to>
      <xdr:col>6</xdr:col>
      <xdr:colOff>38100</xdr:colOff>
      <xdr:row>78</xdr:row>
      <xdr:rowOff>24498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9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41025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7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144556</xdr:rowOff>
    </xdr:from>
    <xdr:to>
      <xdr:col>24</xdr:col>
      <xdr:colOff>63500</xdr:colOff>
      <xdr:row>98</xdr:row>
      <xdr:rowOff>44385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75206"/>
          <a:ext cx="838200" cy="7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7482</xdr:rowOff>
    </xdr:from>
    <xdr:to>
      <xdr:col>19</xdr:col>
      <xdr:colOff>177800</xdr:colOff>
      <xdr:row>98</xdr:row>
      <xdr:rowOff>44385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809582"/>
          <a:ext cx="88900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147744</xdr:rowOff>
    </xdr:from>
    <xdr:to>
      <xdr:col>15</xdr:col>
      <xdr:colOff>50800</xdr:colOff>
      <xdr:row>98</xdr:row>
      <xdr:rowOff>7482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06944"/>
          <a:ext cx="889000" cy="20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147744</xdr:rowOff>
    </xdr:from>
    <xdr:to>
      <xdr:col>10</xdr:col>
      <xdr:colOff>114300</xdr:colOff>
      <xdr:row>98</xdr:row>
      <xdr:rowOff>96320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06944"/>
          <a:ext cx="889000" cy="29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93756</xdr:rowOff>
    </xdr:from>
    <xdr:to>
      <xdr:col>24</xdr:col>
      <xdr:colOff>114300</xdr:colOff>
      <xdr:row>98</xdr:row>
      <xdr:rowOff>23906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2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72183</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0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165035</xdr:rowOff>
    </xdr:from>
    <xdr:to>
      <xdr:col>20</xdr:col>
      <xdr:colOff>38100</xdr:colOff>
      <xdr:row>98</xdr:row>
      <xdr:rowOff>95185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9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86312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8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128132</xdr:rowOff>
    </xdr:from>
    <xdr:to>
      <xdr:col>15</xdr:col>
      <xdr:colOff>101600</xdr:colOff>
      <xdr:row>98</xdr:row>
      <xdr:rowOff>58282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49409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5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96944</xdr:rowOff>
    </xdr:from>
    <xdr:to>
      <xdr:col>10</xdr:col>
      <xdr:colOff>165100</xdr:colOff>
      <xdr:row>97</xdr:row>
      <xdr:rowOff>27094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5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18221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4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45520</xdr:rowOff>
    </xdr:from>
    <xdr:to>
      <xdr:col>6</xdr:col>
      <xdr:colOff>38100</xdr:colOff>
      <xdr:row>98</xdr:row>
      <xdr:rowOff>147120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4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138247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4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125923</xdr:rowOff>
    </xdr:from>
    <xdr:to>
      <xdr:col>55</xdr:col>
      <xdr:colOff>0</xdr:colOff>
      <xdr:row>36</xdr:row>
      <xdr:rowOff>146657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98123"/>
          <a:ext cx="838200" cy="2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146657</xdr:rowOff>
    </xdr:from>
    <xdr:to>
      <xdr:col>50</xdr:col>
      <xdr:colOff>114300</xdr:colOff>
      <xdr:row>37</xdr:row>
      <xdr:rowOff>75623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318857"/>
          <a:ext cx="889000" cy="10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75623</xdr:rowOff>
    </xdr:from>
    <xdr:to>
      <xdr:col>45</xdr:col>
      <xdr:colOff>177800</xdr:colOff>
      <xdr:row>37</xdr:row>
      <xdr:rowOff>77650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419273"/>
          <a:ext cx="88900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14945</xdr:rowOff>
    </xdr:from>
    <xdr:to>
      <xdr:col>41</xdr:col>
      <xdr:colOff>50800</xdr:colOff>
      <xdr:row>37</xdr:row>
      <xdr:rowOff>77650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672795"/>
          <a:ext cx="889000" cy="74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75123</xdr:rowOff>
    </xdr:from>
    <xdr:to>
      <xdr:col>55</xdr:col>
      <xdr:colOff>50800</xdr:colOff>
      <xdr:row>37</xdr:row>
      <xdr:rowOff>5273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4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53550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2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95857</xdr:rowOff>
    </xdr:from>
    <xdr:to>
      <xdr:col>50</xdr:col>
      <xdr:colOff>165100</xdr:colOff>
      <xdr:row>37</xdr:row>
      <xdr:rowOff>26007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6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17134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6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24823</xdr:rowOff>
    </xdr:from>
    <xdr:to>
      <xdr:col>46</xdr:col>
      <xdr:colOff>38100</xdr:colOff>
      <xdr:row>37</xdr:row>
      <xdr:rowOff>126423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6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117550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6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26850</xdr:rowOff>
    </xdr:from>
    <xdr:to>
      <xdr:col>41</xdr:col>
      <xdr:colOff>101600</xdr:colOff>
      <xdr:row>37</xdr:row>
      <xdr:rowOff>128450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119577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46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135595</xdr:rowOff>
    </xdr:from>
    <xdr:to>
      <xdr:col>36</xdr:col>
      <xdr:colOff>165100</xdr:colOff>
      <xdr:row>33</xdr:row>
      <xdr:rowOff>65745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6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56872</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71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167414</xdr:rowOff>
    </xdr:from>
    <xdr:to>
      <xdr:col>55</xdr:col>
      <xdr:colOff>0</xdr:colOff>
      <xdr:row>58</xdr:row>
      <xdr:rowOff>43726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940064"/>
          <a:ext cx="838200" cy="4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163459</xdr:rowOff>
    </xdr:from>
    <xdr:to>
      <xdr:col>50</xdr:col>
      <xdr:colOff>114300</xdr:colOff>
      <xdr:row>58</xdr:row>
      <xdr:rowOff>43726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93209"/>
          <a:ext cx="889000" cy="39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163459</xdr:rowOff>
    </xdr:from>
    <xdr:to>
      <xdr:col>45</xdr:col>
      <xdr:colOff>177800</xdr:colOff>
      <xdr:row>56</xdr:row>
      <xdr:rowOff>111902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93209"/>
          <a:ext cx="889000" cy="11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111902</xdr:rowOff>
    </xdr:from>
    <xdr:to>
      <xdr:col>41</xdr:col>
      <xdr:colOff>50800</xdr:colOff>
      <xdr:row>56</xdr:row>
      <xdr:rowOff>139159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713102"/>
          <a:ext cx="889000" cy="2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116614</xdr:rowOff>
    </xdr:from>
    <xdr:to>
      <xdr:col>55</xdr:col>
      <xdr:colOff>50800</xdr:colOff>
      <xdr:row>58</xdr:row>
      <xdr:rowOff>46764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31541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80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164376</xdr:rowOff>
    </xdr:from>
    <xdr:to>
      <xdr:col>50</xdr:col>
      <xdr:colOff>165100</xdr:colOff>
      <xdr:row>58</xdr:row>
      <xdr:rowOff>94526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93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85653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100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112659</xdr:rowOff>
    </xdr:from>
    <xdr:to>
      <xdr:col>46</xdr:col>
      <xdr:colOff>38100</xdr:colOff>
      <xdr:row>56</xdr:row>
      <xdr:rowOff>42809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4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59336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1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61102</xdr:rowOff>
    </xdr:from>
    <xdr:to>
      <xdr:col>41</xdr:col>
      <xdr:colOff>101600</xdr:colOff>
      <xdr:row>56</xdr:row>
      <xdr:rowOff>162702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6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153829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88359</xdr:rowOff>
    </xdr:from>
    <xdr:to>
      <xdr:col>36</xdr:col>
      <xdr:colOff>165100</xdr:colOff>
      <xdr:row>57</xdr:row>
      <xdr:rowOff>18509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8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9636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8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38974</xdr:rowOff>
    </xdr:from>
    <xdr:to>
      <xdr:col>55</xdr:col>
      <xdr:colOff>0</xdr:colOff>
      <xdr:row>78</xdr:row>
      <xdr:rowOff>142073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12074"/>
          <a:ext cx="8382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124851</xdr:rowOff>
    </xdr:from>
    <xdr:to>
      <xdr:col>50</xdr:col>
      <xdr:colOff>114300</xdr:colOff>
      <xdr:row>78</xdr:row>
      <xdr:rowOff>142073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155051"/>
          <a:ext cx="889000" cy="3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124851</xdr:rowOff>
    </xdr:from>
    <xdr:to>
      <xdr:col>45</xdr:col>
      <xdr:colOff>177800</xdr:colOff>
      <xdr:row>77</xdr:row>
      <xdr:rowOff>352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155051"/>
          <a:ext cx="889000" cy="4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154907</xdr:rowOff>
    </xdr:from>
    <xdr:to>
      <xdr:col>41</xdr:col>
      <xdr:colOff>50800</xdr:colOff>
      <xdr:row>77</xdr:row>
      <xdr:rowOff>352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185107"/>
          <a:ext cx="889000" cy="1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159624</xdr:rowOff>
    </xdr:from>
    <xdr:to>
      <xdr:col>55</xdr:col>
      <xdr:colOff>50800</xdr:colOff>
      <xdr:row>78</xdr:row>
      <xdr:rowOff>89774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6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138051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3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91273</xdr:rowOff>
    </xdr:from>
    <xdr:to>
      <xdr:col>50</xdr:col>
      <xdr:colOff>165100</xdr:colOff>
      <xdr:row>79</xdr:row>
      <xdr:rowOff>21423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6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12550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5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74051</xdr:rowOff>
    </xdr:from>
    <xdr:to>
      <xdr:col>46</xdr:col>
      <xdr:colOff>38100</xdr:colOff>
      <xdr:row>77</xdr:row>
      <xdr:rowOff>4201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10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20729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87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121002</xdr:rowOff>
    </xdr:from>
    <xdr:to>
      <xdr:col>41</xdr:col>
      <xdr:colOff>101600</xdr:colOff>
      <xdr:row>77</xdr:row>
      <xdr:rowOff>51152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5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67679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92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104107</xdr:rowOff>
    </xdr:from>
    <xdr:to>
      <xdr:col>36</xdr:col>
      <xdr:colOff>165100</xdr:colOff>
      <xdr:row>77</xdr:row>
      <xdr:rowOff>34257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13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50785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86220</xdr:rowOff>
    </xdr:from>
    <xdr:to>
      <xdr:col>55</xdr:col>
      <xdr:colOff>0</xdr:colOff>
      <xdr:row>98</xdr:row>
      <xdr:rowOff>134379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888320"/>
          <a:ext cx="838200" cy="4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86220</xdr:rowOff>
    </xdr:from>
    <xdr:to>
      <xdr:col>50</xdr:col>
      <xdr:colOff>114300</xdr:colOff>
      <xdr:row>98</xdr:row>
      <xdr:rowOff>106566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888320"/>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106566</xdr:rowOff>
    </xdr:from>
    <xdr:to>
      <xdr:col>45</xdr:col>
      <xdr:colOff>177800</xdr:colOff>
      <xdr:row>98</xdr:row>
      <xdr:rowOff>113906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908666"/>
          <a:ext cx="889000" cy="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109296</xdr:rowOff>
    </xdr:from>
    <xdr:to>
      <xdr:col>41</xdr:col>
      <xdr:colOff>50800</xdr:colOff>
      <xdr:row>98</xdr:row>
      <xdr:rowOff>113906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911396"/>
          <a:ext cx="8890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83579</xdr:rowOff>
    </xdr:from>
    <xdr:to>
      <xdr:col>55</xdr:col>
      <xdr:colOff>50800</xdr:colOff>
      <xdr:row>99</xdr:row>
      <xdr:rowOff>13729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88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169956</xdr:rowOff>
    </xdr:from>
    <xdr:ext cx="469744"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80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35420</xdr:rowOff>
    </xdr:from>
    <xdr:to>
      <xdr:col>50</xdr:col>
      <xdr:colOff>165100</xdr:colOff>
      <xdr:row>98</xdr:row>
      <xdr:rowOff>137020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83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128147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93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55766</xdr:rowOff>
    </xdr:from>
    <xdr:to>
      <xdr:col>46</xdr:col>
      <xdr:colOff>38100</xdr:colOff>
      <xdr:row>98</xdr:row>
      <xdr:rowOff>157366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85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148493</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15428" y="1695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63106</xdr:rowOff>
    </xdr:from>
    <xdr:to>
      <xdr:col>41</xdr:col>
      <xdr:colOff>101600</xdr:colOff>
      <xdr:row>98</xdr:row>
      <xdr:rowOff>164706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8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155833</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626428" y="169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58496</xdr:rowOff>
    </xdr:from>
    <xdr:to>
      <xdr:col>36</xdr:col>
      <xdr:colOff>165100</xdr:colOff>
      <xdr:row>98</xdr:row>
      <xdr:rowOff>160096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86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151223</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37428" y="1695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29439</xdr:rowOff>
    </xdr:from>
    <xdr:to>
      <xdr:col>85</xdr:col>
      <xdr:colOff>127000</xdr:colOff>
      <xdr:row>39</xdr:row>
      <xdr:rowOff>40145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5989"/>
          <a:ext cx="8382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14427</xdr:rowOff>
    </xdr:from>
    <xdr:to>
      <xdr:col>81</xdr:col>
      <xdr:colOff>50800</xdr:colOff>
      <xdr:row>39</xdr:row>
      <xdr:rowOff>40145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0977"/>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14427</xdr:rowOff>
    </xdr:from>
    <xdr:to>
      <xdr:col>76</xdr:col>
      <xdr:colOff>114300</xdr:colOff>
      <xdr:row>39</xdr:row>
      <xdr:rowOff>34772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0977"/>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34772</xdr:rowOff>
    </xdr:from>
    <xdr:to>
      <xdr:col>71</xdr:col>
      <xdr:colOff>177800</xdr:colOff>
      <xdr:row>39</xdr:row>
      <xdr:rowOff>41593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21322"/>
          <a:ext cx="889000" cy="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150089</xdr:rowOff>
    </xdr:from>
    <xdr:to>
      <xdr:col>85</xdr:col>
      <xdr:colOff>177800</xdr:colOff>
      <xdr:row>39</xdr:row>
      <xdr:rowOff>80239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65016</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0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160795</xdr:rowOff>
    </xdr:from>
    <xdr:to>
      <xdr:col>81</xdr:col>
      <xdr:colOff>101600</xdr:colOff>
      <xdr:row>39</xdr:row>
      <xdr:rowOff>90945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82072</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6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135077</xdr:rowOff>
    </xdr:from>
    <xdr:to>
      <xdr:col>76</xdr:col>
      <xdr:colOff>165100</xdr:colOff>
      <xdr:row>39</xdr:row>
      <xdr:rowOff>65227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56354</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2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155422</xdr:rowOff>
    </xdr:from>
    <xdr:to>
      <xdr:col>72</xdr:col>
      <xdr:colOff>38100</xdr:colOff>
      <xdr:row>39</xdr:row>
      <xdr:rowOff>85572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76699</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63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162243</xdr:rowOff>
    </xdr:from>
    <xdr:to>
      <xdr:col>67</xdr:col>
      <xdr:colOff>101600</xdr:colOff>
      <xdr:row>39</xdr:row>
      <xdr:rowOff>92393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83520</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70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123485</xdr:rowOff>
    </xdr:from>
    <xdr:to>
      <xdr:col>85</xdr:col>
      <xdr:colOff>127000</xdr:colOff>
      <xdr:row>77</xdr:row>
      <xdr:rowOff>152322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25135"/>
          <a:ext cx="838200" cy="2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121428</xdr:rowOff>
    </xdr:from>
    <xdr:to>
      <xdr:col>81</xdr:col>
      <xdr:colOff>50800</xdr:colOff>
      <xdr:row>77</xdr:row>
      <xdr:rowOff>123485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323078"/>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96413</xdr:rowOff>
    </xdr:from>
    <xdr:to>
      <xdr:col>76</xdr:col>
      <xdr:colOff>114300</xdr:colOff>
      <xdr:row>77</xdr:row>
      <xdr:rowOff>121428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298063"/>
          <a:ext cx="889000" cy="2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96413</xdr:rowOff>
    </xdr:from>
    <xdr:to>
      <xdr:col>71</xdr:col>
      <xdr:colOff>177800</xdr:colOff>
      <xdr:row>77</xdr:row>
      <xdr:rowOff>158624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98063"/>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101522</xdr:rowOff>
    </xdr:from>
    <xdr:to>
      <xdr:col>85</xdr:col>
      <xdr:colOff>177800</xdr:colOff>
      <xdr:row>78</xdr:row>
      <xdr:rowOff>31672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0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79949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8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72685</xdr:rowOff>
    </xdr:from>
    <xdr:to>
      <xdr:col>81</xdr:col>
      <xdr:colOff>101600</xdr:colOff>
      <xdr:row>78</xdr:row>
      <xdr:rowOff>2835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165412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6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70628</xdr:rowOff>
    </xdr:from>
    <xdr:to>
      <xdr:col>76</xdr:col>
      <xdr:colOff>165100</xdr:colOff>
      <xdr:row>78</xdr:row>
      <xdr:rowOff>778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7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163355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6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45613</xdr:rowOff>
    </xdr:from>
    <xdr:to>
      <xdr:col>72</xdr:col>
      <xdr:colOff>38100</xdr:colOff>
      <xdr:row>77</xdr:row>
      <xdr:rowOff>147213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138340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3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107824</xdr:rowOff>
    </xdr:from>
    <xdr:to>
      <xdr:col>67</xdr:col>
      <xdr:colOff>101600</xdr:colOff>
      <xdr:row>78</xdr:row>
      <xdr:rowOff>37974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0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29101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104231</xdr:rowOff>
    </xdr:from>
    <xdr:to>
      <xdr:col>85</xdr:col>
      <xdr:colOff>127000</xdr:colOff>
      <xdr:row>98</xdr:row>
      <xdr:rowOff>112295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06331"/>
          <a:ext cx="838200" cy="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106242</xdr:rowOff>
    </xdr:from>
    <xdr:to>
      <xdr:col>81</xdr:col>
      <xdr:colOff>50800</xdr:colOff>
      <xdr:row>98</xdr:row>
      <xdr:rowOff>112295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908342"/>
          <a:ext cx="889000" cy="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53911</xdr:rowOff>
    </xdr:from>
    <xdr:to>
      <xdr:col>76</xdr:col>
      <xdr:colOff>114300</xdr:colOff>
      <xdr:row>98</xdr:row>
      <xdr:rowOff>106242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56011"/>
          <a:ext cx="889000" cy="5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53911</xdr:rowOff>
    </xdr:from>
    <xdr:to>
      <xdr:col>71</xdr:col>
      <xdr:colOff>177800</xdr:colOff>
      <xdr:row>98</xdr:row>
      <xdr:rowOff>118659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56011"/>
          <a:ext cx="889000" cy="6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53431</xdr:rowOff>
    </xdr:from>
    <xdr:to>
      <xdr:col>85</xdr:col>
      <xdr:colOff>177800</xdr:colOff>
      <xdr:row>98</xdr:row>
      <xdr:rowOff>155031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139808</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61495</xdr:rowOff>
    </xdr:from>
    <xdr:to>
      <xdr:col>81</xdr:col>
      <xdr:colOff>101600</xdr:colOff>
      <xdr:row>98</xdr:row>
      <xdr:rowOff>163095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6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154222</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5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55442</xdr:rowOff>
    </xdr:from>
    <xdr:to>
      <xdr:col>76</xdr:col>
      <xdr:colOff>165100</xdr:colOff>
      <xdr:row>98</xdr:row>
      <xdr:rowOff>157042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148169</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5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3111</xdr:rowOff>
    </xdr:from>
    <xdr:to>
      <xdr:col>72</xdr:col>
      <xdr:colOff>38100</xdr:colOff>
      <xdr:row>98</xdr:row>
      <xdr:rowOff>104711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0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95838</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89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67859</xdr:rowOff>
    </xdr:from>
    <xdr:to>
      <xdr:col>67</xdr:col>
      <xdr:colOff>101600</xdr:colOff>
      <xdr:row>98</xdr:row>
      <xdr:rowOff>169459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6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160586</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6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170698</xdr:rowOff>
    </xdr:from>
    <xdr:to>
      <xdr:col>116</xdr:col>
      <xdr:colOff>63500</xdr:colOff>
      <xdr:row>37</xdr:row>
      <xdr:rowOff>30018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42898"/>
          <a:ext cx="838200" cy="3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170698</xdr:rowOff>
    </xdr:from>
    <xdr:to>
      <xdr:col>111</xdr:col>
      <xdr:colOff>177800</xdr:colOff>
      <xdr:row>37</xdr:row>
      <xdr:rowOff>43185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342898"/>
          <a:ext cx="889000" cy="4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43185</xdr:rowOff>
    </xdr:from>
    <xdr:to>
      <xdr:col>107</xdr:col>
      <xdr:colOff>50800</xdr:colOff>
      <xdr:row>38</xdr:row>
      <xdr:rowOff>129825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386835"/>
          <a:ext cx="889000" cy="25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129825</xdr:rowOff>
    </xdr:from>
    <xdr:to>
      <xdr:col>102</xdr:col>
      <xdr:colOff>114300</xdr:colOff>
      <xdr:row>38</xdr:row>
      <xdr:rowOff>135220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44925"/>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150668</xdr:rowOff>
    </xdr:from>
    <xdr:to>
      <xdr:col>116</xdr:col>
      <xdr:colOff>114300</xdr:colOff>
      <xdr:row>37</xdr:row>
      <xdr:rowOff>80818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2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2095</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7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119898</xdr:rowOff>
    </xdr:from>
    <xdr:to>
      <xdr:col>112</xdr:col>
      <xdr:colOff>38100</xdr:colOff>
      <xdr:row>37</xdr:row>
      <xdr:rowOff>50048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29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66575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06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163835</xdr:rowOff>
    </xdr:from>
    <xdr:to>
      <xdr:col>107</xdr:col>
      <xdr:colOff>101600</xdr:colOff>
      <xdr:row>37</xdr:row>
      <xdr:rowOff>93985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110512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11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79025</xdr:rowOff>
    </xdr:from>
    <xdr:to>
      <xdr:col>102</xdr:col>
      <xdr:colOff>165100</xdr:colOff>
      <xdr:row>39</xdr:row>
      <xdr:rowOff>9175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9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302</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8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84420</xdr:rowOff>
    </xdr:from>
    <xdr:to>
      <xdr:col>98</xdr:col>
      <xdr:colOff>38100</xdr:colOff>
      <xdr:row>39</xdr:row>
      <xdr:rowOff>14570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9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5697</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692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32106</xdr:rowOff>
    </xdr:from>
    <xdr:to>
      <xdr:col>116</xdr:col>
      <xdr:colOff>63500</xdr:colOff>
      <xdr:row>59</xdr:row>
      <xdr:rowOff>39801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47656"/>
          <a:ext cx="838200" cy="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32106</xdr:rowOff>
    </xdr:from>
    <xdr:to>
      <xdr:col>111</xdr:col>
      <xdr:colOff>177800</xdr:colOff>
      <xdr:row>59</xdr:row>
      <xdr:rowOff>32144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47656"/>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31344</xdr:rowOff>
    </xdr:from>
    <xdr:to>
      <xdr:col>107</xdr:col>
      <xdr:colOff>50800</xdr:colOff>
      <xdr:row>59</xdr:row>
      <xdr:rowOff>32144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4689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28296</xdr:rowOff>
    </xdr:from>
    <xdr:to>
      <xdr:col>102</xdr:col>
      <xdr:colOff>114300</xdr:colOff>
      <xdr:row>59</xdr:row>
      <xdr:rowOff>31344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4384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160451</xdr:rowOff>
    </xdr:from>
    <xdr:to>
      <xdr:col>116</xdr:col>
      <xdr:colOff>114300</xdr:colOff>
      <xdr:row>59</xdr:row>
      <xdr:rowOff>90601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75378</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19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152756</xdr:rowOff>
    </xdr:from>
    <xdr:to>
      <xdr:col>112</xdr:col>
      <xdr:colOff>38100</xdr:colOff>
      <xdr:row>59</xdr:row>
      <xdr:rowOff>82906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9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74033</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89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152794</xdr:rowOff>
    </xdr:from>
    <xdr:to>
      <xdr:col>107</xdr:col>
      <xdr:colOff>101600</xdr:colOff>
      <xdr:row>59</xdr:row>
      <xdr:rowOff>82944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9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74071</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89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151994</xdr:rowOff>
    </xdr:from>
    <xdr:to>
      <xdr:col>102</xdr:col>
      <xdr:colOff>165100</xdr:colOff>
      <xdr:row>59</xdr:row>
      <xdr:rowOff>82144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73271</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8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148946</xdr:rowOff>
    </xdr:from>
    <xdr:to>
      <xdr:col>98</xdr:col>
      <xdr:colOff>38100</xdr:colOff>
      <xdr:row>59</xdr:row>
      <xdr:rowOff>79096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9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70223</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8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163520</xdr:rowOff>
    </xdr:from>
    <xdr:to>
      <xdr:col>116</xdr:col>
      <xdr:colOff>63500</xdr:colOff>
      <xdr:row>77</xdr:row>
      <xdr:rowOff>39207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93720"/>
          <a:ext cx="838200" cy="4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39207</xdr:rowOff>
    </xdr:from>
    <xdr:to>
      <xdr:col>111</xdr:col>
      <xdr:colOff>177800</xdr:colOff>
      <xdr:row>77</xdr:row>
      <xdr:rowOff>69154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40857"/>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69611</xdr:rowOff>
    </xdr:from>
    <xdr:to>
      <xdr:col>107</xdr:col>
      <xdr:colOff>50800</xdr:colOff>
      <xdr:row>77</xdr:row>
      <xdr:rowOff>69154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099811"/>
          <a:ext cx="889000" cy="1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69611</xdr:rowOff>
    </xdr:from>
    <xdr:to>
      <xdr:col>102</xdr:col>
      <xdr:colOff>114300</xdr:colOff>
      <xdr:row>76</xdr:row>
      <xdr:rowOff>80242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99811"/>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112720</xdr:rowOff>
    </xdr:from>
    <xdr:to>
      <xdr:col>116</xdr:col>
      <xdr:colOff>114300</xdr:colOff>
      <xdr:row>77</xdr:row>
      <xdr:rowOff>42870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91147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159857</xdr:rowOff>
    </xdr:from>
    <xdr:to>
      <xdr:col>112</xdr:col>
      <xdr:colOff>38100</xdr:colOff>
      <xdr:row>77</xdr:row>
      <xdr:rowOff>90007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81134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8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18354</xdr:rowOff>
    </xdr:from>
    <xdr:to>
      <xdr:col>107</xdr:col>
      <xdr:colOff>101600</xdr:colOff>
      <xdr:row>77</xdr:row>
      <xdr:rowOff>119954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2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111081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31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18811</xdr:rowOff>
    </xdr:from>
    <xdr:to>
      <xdr:col>102</xdr:col>
      <xdr:colOff>165100</xdr:colOff>
      <xdr:row>76</xdr:row>
      <xdr:rowOff>120411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4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111538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4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29442</xdr:rowOff>
    </xdr:from>
    <xdr:to>
      <xdr:col>98</xdr:col>
      <xdr:colOff>38100</xdr:colOff>
      <xdr:row>76</xdr:row>
      <xdr:rowOff>131042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5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122169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5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住民一人当たりのコストについて、人件費・維持補修費・投資及び出資金等は、類似団体内平均値を上回っております。</a:t>
          </a:r>
        </a:p>
        <a:p>
          <a:r>
            <a:rPr kumimoji="1" lang="ja-JP" altLang="en-US" sz="1100">
              <a:latin typeface="+mn-ea"/>
              <a:ea typeface="+mn-ea"/>
            </a:rPr>
            <a:t>人件費については、給与改定に伴う一般職員などにより、人件費は前年度に比べ増となっております。また、維持補修費については、溶融処理施設の維持管理等に係る委託料の減などにより前年度から減となっておりますが、</a:t>
          </a:r>
        </a:p>
        <a:p>
          <a:r>
            <a:rPr kumimoji="1" lang="ja-JP" altLang="en-US" sz="1100">
              <a:solidFill>
                <a:sysClr val="windowText" lastClr="000000"/>
              </a:solidFill>
              <a:latin typeface="+mn-ea"/>
              <a:ea typeface="+mn-ea"/>
            </a:rPr>
            <a:t>高速道路の慢性的な渋滞発生による大型車等の迂回措置として、道路舗装を順次進めているほか、橋梁維持補修等が増大していますが、当市のおかれている地理的な要因により類似団体内平均値を上回っております。</a:t>
          </a:r>
        </a:p>
        <a:p>
          <a:r>
            <a:rPr kumimoji="1" lang="ja-JP" altLang="en-US" sz="1100">
              <a:latin typeface="+mn-ea"/>
              <a:ea typeface="+mn-ea"/>
            </a:rPr>
            <a:t>普通建設事業費については、防災情報伝達システムの整備や東野公園体育館改修事業等により増となったものです。</a:t>
          </a:r>
        </a:p>
        <a:p>
          <a:r>
            <a:rPr kumimoji="1" lang="ja-JP" altLang="en-US" sz="1100">
              <a:latin typeface="+mn-ea"/>
              <a:ea typeface="+mn-ea"/>
            </a:rPr>
            <a:t>こうした状況から、令和６年度より抜本体な財政構造の立て直しを短期集中的に行い、現下の厳しい財政状況から早期に回復するため全庁挙げて取り組みます。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58547</xdr:rowOff>
    </xdr:from>
    <xdr:to>
      <xdr:col>24</xdr:col>
      <xdr:colOff>63500</xdr:colOff>
      <xdr:row>36</xdr:row>
      <xdr:rowOff>58928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3074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58547</xdr:rowOff>
    </xdr:from>
    <xdr:to>
      <xdr:col>19</xdr:col>
      <xdr:colOff>177800</xdr:colOff>
      <xdr:row>36</xdr:row>
      <xdr:rowOff>81026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30747"/>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64453</xdr:rowOff>
    </xdr:from>
    <xdr:to>
      <xdr:col>15</xdr:col>
      <xdr:colOff>50800</xdr:colOff>
      <xdr:row>36</xdr:row>
      <xdr:rowOff>81026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36653"/>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64453</xdr:rowOff>
    </xdr:from>
    <xdr:to>
      <xdr:col>10</xdr:col>
      <xdr:colOff>114300</xdr:colOff>
      <xdr:row>36</xdr:row>
      <xdr:rowOff>73406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36653"/>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8128</xdr:rowOff>
    </xdr:from>
    <xdr:to>
      <xdr:col>24</xdr:col>
      <xdr:colOff>114300</xdr:colOff>
      <xdr:row>36</xdr:row>
      <xdr:rowOff>109728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158005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7747</xdr:rowOff>
    </xdr:from>
    <xdr:to>
      <xdr:col>20</xdr:col>
      <xdr:colOff>38100</xdr:colOff>
      <xdr:row>36</xdr:row>
      <xdr:rowOff>109347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100474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30226</xdr:rowOff>
    </xdr:from>
    <xdr:to>
      <xdr:col>15</xdr:col>
      <xdr:colOff>101600</xdr:colOff>
      <xdr:row>36</xdr:row>
      <xdr:rowOff>131826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122953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13653</xdr:rowOff>
    </xdr:from>
    <xdr:to>
      <xdr:col>10</xdr:col>
      <xdr:colOff>165100</xdr:colOff>
      <xdr:row>36</xdr:row>
      <xdr:rowOff>115253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106380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22606</xdr:rowOff>
    </xdr:from>
    <xdr:to>
      <xdr:col>6</xdr:col>
      <xdr:colOff>38100</xdr:colOff>
      <xdr:row>36</xdr:row>
      <xdr:rowOff>124206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140733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7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22497</xdr:rowOff>
    </xdr:from>
    <xdr:to>
      <xdr:col>24</xdr:col>
      <xdr:colOff>63500</xdr:colOff>
      <xdr:row>58</xdr:row>
      <xdr:rowOff>35866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6597"/>
          <a:ext cx="838200" cy="1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35866</xdr:rowOff>
    </xdr:from>
    <xdr:to>
      <xdr:col>19</xdr:col>
      <xdr:colOff>177800</xdr:colOff>
      <xdr:row>58</xdr:row>
      <xdr:rowOff>48916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9966"/>
          <a:ext cx="889000" cy="1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10221</xdr:rowOff>
    </xdr:from>
    <xdr:to>
      <xdr:col>15</xdr:col>
      <xdr:colOff>50800</xdr:colOff>
      <xdr:row>58</xdr:row>
      <xdr:rowOff>48916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4321"/>
          <a:ext cx="889000" cy="3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7931</xdr:rowOff>
    </xdr:from>
    <xdr:to>
      <xdr:col>10</xdr:col>
      <xdr:colOff>114300</xdr:colOff>
      <xdr:row>58</xdr:row>
      <xdr:rowOff>10221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9131"/>
          <a:ext cx="889000" cy="34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143147</xdr:rowOff>
    </xdr:from>
    <xdr:to>
      <xdr:col>24</xdr:col>
      <xdr:colOff>114300</xdr:colOff>
      <xdr:row>58</xdr:row>
      <xdr:rowOff>73297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58074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156516</xdr:rowOff>
    </xdr:from>
    <xdr:to>
      <xdr:col>20</xdr:col>
      <xdr:colOff>38100</xdr:colOff>
      <xdr:row>58</xdr:row>
      <xdr:rowOff>86666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77793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169566</xdr:rowOff>
    </xdr:from>
    <xdr:to>
      <xdr:col>15</xdr:col>
      <xdr:colOff>101600</xdr:colOff>
      <xdr:row>58</xdr:row>
      <xdr:rowOff>99716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90843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130871</xdr:rowOff>
    </xdr:from>
    <xdr:to>
      <xdr:col>10</xdr:col>
      <xdr:colOff>165100</xdr:colOff>
      <xdr:row>58</xdr:row>
      <xdr:rowOff>61021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52148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128581</xdr:rowOff>
    </xdr:from>
    <xdr:to>
      <xdr:col>6</xdr:col>
      <xdr:colOff>38100</xdr:colOff>
      <xdr:row>56</xdr:row>
      <xdr:rowOff>58731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49858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57012</xdr:rowOff>
    </xdr:from>
    <xdr:to>
      <xdr:col>24</xdr:col>
      <xdr:colOff>63500</xdr:colOff>
      <xdr:row>78</xdr:row>
      <xdr:rowOff>96831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8662"/>
          <a:ext cx="838200" cy="2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96831</xdr:rowOff>
    </xdr:from>
    <xdr:to>
      <xdr:col>19</xdr:col>
      <xdr:colOff>177800</xdr:colOff>
      <xdr:row>79</xdr:row>
      <xdr:rowOff>33837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69931"/>
          <a:ext cx="889000" cy="10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45941</xdr:rowOff>
    </xdr:from>
    <xdr:to>
      <xdr:col>15</xdr:col>
      <xdr:colOff>50800</xdr:colOff>
      <xdr:row>79</xdr:row>
      <xdr:rowOff>33837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19041"/>
          <a:ext cx="889000" cy="15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45941</xdr:rowOff>
    </xdr:from>
    <xdr:to>
      <xdr:col>10</xdr:col>
      <xdr:colOff>114300</xdr:colOff>
      <xdr:row>79</xdr:row>
      <xdr:rowOff>163376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19041"/>
          <a:ext cx="889000" cy="28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6212</xdr:rowOff>
    </xdr:from>
    <xdr:to>
      <xdr:col>24</xdr:col>
      <xdr:colOff>114300</xdr:colOff>
      <xdr:row>77</xdr:row>
      <xdr:rowOff>107812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156089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46031</xdr:rowOff>
    </xdr:from>
    <xdr:to>
      <xdr:col>20</xdr:col>
      <xdr:colOff>38100</xdr:colOff>
      <xdr:row>78</xdr:row>
      <xdr:rowOff>147631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138758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51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154487</xdr:rowOff>
    </xdr:from>
    <xdr:to>
      <xdr:col>15</xdr:col>
      <xdr:colOff>101600</xdr:colOff>
      <xdr:row>79</xdr:row>
      <xdr:rowOff>84637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2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75764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62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166591</xdr:rowOff>
    </xdr:from>
    <xdr:to>
      <xdr:col>10</xdr:col>
      <xdr:colOff>165100</xdr:colOff>
      <xdr:row>78</xdr:row>
      <xdr:rowOff>96741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6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87868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112576</xdr:rowOff>
    </xdr:from>
    <xdr:to>
      <xdr:col>6</xdr:col>
      <xdr:colOff>38100</xdr:colOff>
      <xdr:row>80</xdr:row>
      <xdr:rowOff>42726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5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33853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49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72110</xdr:rowOff>
    </xdr:from>
    <xdr:to>
      <xdr:col>24</xdr:col>
      <xdr:colOff>63500</xdr:colOff>
      <xdr:row>97</xdr:row>
      <xdr:rowOff>112382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702760"/>
          <a:ext cx="838200" cy="4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72110</xdr:rowOff>
    </xdr:from>
    <xdr:to>
      <xdr:col>19</xdr:col>
      <xdr:colOff>177800</xdr:colOff>
      <xdr:row>97</xdr:row>
      <xdr:rowOff>88646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702760"/>
          <a:ext cx="8890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88646</xdr:rowOff>
    </xdr:from>
    <xdr:to>
      <xdr:col>15</xdr:col>
      <xdr:colOff>50800</xdr:colOff>
      <xdr:row>97</xdr:row>
      <xdr:rowOff>99416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19296"/>
          <a:ext cx="889000" cy="1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99416</xdr:rowOff>
    </xdr:from>
    <xdr:to>
      <xdr:col>10</xdr:col>
      <xdr:colOff>114300</xdr:colOff>
      <xdr:row>98</xdr:row>
      <xdr:rowOff>58331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30066"/>
          <a:ext cx="889000" cy="1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61582</xdr:rowOff>
    </xdr:from>
    <xdr:to>
      <xdr:col>24</xdr:col>
      <xdr:colOff>114300</xdr:colOff>
      <xdr:row>97</xdr:row>
      <xdr:rowOff>163182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40009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7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21310</xdr:rowOff>
    </xdr:from>
    <xdr:to>
      <xdr:col>20</xdr:col>
      <xdr:colOff>38100</xdr:colOff>
      <xdr:row>97</xdr:row>
      <xdr:rowOff>122910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5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114037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74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37846</xdr:rowOff>
    </xdr:from>
    <xdr:to>
      <xdr:col>15</xdr:col>
      <xdr:colOff>101600</xdr:colOff>
      <xdr:row>97</xdr:row>
      <xdr:rowOff>139446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6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130573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48616</xdr:rowOff>
    </xdr:from>
    <xdr:to>
      <xdr:col>10</xdr:col>
      <xdr:colOff>165100</xdr:colOff>
      <xdr:row>97</xdr:row>
      <xdr:rowOff>150216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141343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7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7531</xdr:rowOff>
    </xdr:from>
    <xdr:to>
      <xdr:col>6</xdr:col>
      <xdr:colOff>38100</xdr:colOff>
      <xdr:row>98</xdr:row>
      <xdr:rowOff>109131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100258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0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109003</xdr:rowOff>
    </xdr:from>
    <xdr:to>
      <xdr:col>55</xdr:col>
      <xdr:colOff>0</xdr:colOff>
      <xdr:row>39</xdr:row>
      <xdr:rowOff>6786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24103"/>
          <a:ext cx="8382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109003</xdr:rowOff>
    </xdr:from>
    <xdr:to>
      <xdr:col>50</xdr:col>
      <xdr:colOff>114300</xdr:colOff>
      <xdr:row>38</xdr:row>
      <xdr:rowOff>128597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2410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120759</xdr:rowOff>
    </xdr:from>
    <xdr:to>
      <xdr:col>45</xdr:col>
      <xdr:colOff>177800</xdr:colOff>
      <xdr:row>38</xdr:row>
      <xdr:rowOff>128597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35859"/>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95939</xdr:rowOff>
    </xdr:from>
    <xdr:to>
      <xdr:col>41</xdr:col>
      <xdr:colOff>50800</xdr:colOff>
      <xdr:row>38</xdr:row>
      <xdr:rowOff>120759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11039"/>
          <a:ext cx="8890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127436</xdr:rowOff>
    </xdr:from>
    <xdr:to>
      <xdr:col>55</xdr:col>
      <xdr:colOff>50800</xdr:colOff>
      <xdr:row>39</xdr:row>
      <xdr:rowOff>57586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4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42363</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57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58203</xdr:rowOff>
    </xdr:from>
    <xdr:to>
      <xdr:col>50</xdr:col>
      <xdr:colOff>165100</xdr:colOff>
      <xdr:row>38</xdr:row>
      <xdr:rowOff>159803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150930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66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77797</xdr:rowOff>
    </xdr:from>
    <xdr:to>
      <xdr:col>46</xdr:col>
      <xdr:colOff>38100</xdr:colOff>
      <xdr:row>39</xdr:row>
      <xdr:rowOff>7947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9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170524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85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69959</xdr:rowOff>
    </xdr:from>
    <xdr:to>
      <xdr:col>41</xdr:col>
      <xdr:colOff>101600</xdr:colOff>
      <xdr:row>39</xdr:row>
      <xdr:rowOff>109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8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162686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77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45139</xdr:rowOff>
    </xdr:from>
    <xdr:to>
      <xdr:col>36</xdr:col>
      <xdr:colOff>165100</xdr:colOff>
      <xdr:row>38</xdr:row>
      <xdr:rowOff>146739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137866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52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120917</xdr:rowOff>
    </xdr:from>
    <xdr:to>
      <xdr:col>55</xdr:col>
      <xdr:colOff>0</xdr:colOff>
      <xdr:row>57</xdr:row>
      <xdr:rowOff>121069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93567"/>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97999</xdr:rowOff>
    </xdr:from>
    <xdr:to>
      <xdr:col>50</xdr:col>
      <xdr:colOff>114300</xdr:colOff>
      <xdr:row>57</xdr:row>
      <xdr:rowOff>121069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70649"/>
          <a:ext cx="889000" cy="2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74644</xdr:rowOff>
    </xdr:from>
    <xdr:to>
      <xdr:col>45</xdr:col>
      <xdr:colOff>177800</xdr:colOff>
      <xdr:row>57</xdr:row>
      <xdr:rowOff>97999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847294"/>
          <a:ext cx="88900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74644</xdr:rowOff>
    </xdr:from>
    <xdr:to>
      <xdr:col>41</xdr:col>
      <xdr:colOff>50800</xdr:colOff>
      <xdr:row>57</xdr:row>
      <xdr:rowOff>77350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47294"/>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70117</xdr:rowOff>
    </xdr:from>
    <xdr:to>
      <xdr:col>55</xdr:col>
      <xdr:colOff>50800</xdr:colOff>
      <xdr:row>58</xdr:row>
      <xdr:rowOff>267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4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48544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2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70269</xdr:rowOff>
    </xdr:from>
    <xdr:to>
      <xdr:col>50</xdr:col>
      <xdr:colOff>165100</xdr:colOff>
      <xdr:row>58</xdr:row>
      <xdr:rowOff>419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162996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3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47199</xdr:rowOff>
    </xdr:from>
    <xdr:to>
      <xdr:col>46</xdr:col>
      <xdr:colOff>38100</xdr:colOff>
      <xdr:row>57</xdr:row>
      <xdr:rowOff>148799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1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139926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1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23844</xdr:rowOff>
    </xdr:from>
    <xdr:to>
      <xdr:col>41</xdr:col>
      <xdr:colOff>101600</xdr:colOff>
      <xdr:row>57</xdr:row>
      <xdr:rowOff>125444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9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116571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26550</xdr:rowOff>
    </xdr:from>
    <xdr:to>
      <xdr:col>36</xdr:col>
      <xdr:colOff>165100</xdr:colOff>
      <xdr:row>57</xdr:row>
      <xdr:rowOff>128150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119277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9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25533</xdr:rowOff>
    </xdr:from>
    <xdr:to>
      <xdr:col>55</xdr:col>
      <xdr:colOff>0</xdr:colOff>
      <xdr:row>78</xdr:row>
      <xdr:rowOff>27553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98633"/>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101048</xdr:rowOff>
    </xdr:from>
    <xdr:to>
      <xdr:col>50</xdr:col>
      <xdr:colOff>114300</xdr:colOff>
      <xdr:row>78</xdr:row>
      <xdr:rowOff>25533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302698"/>
          <a:ext cx="889000" cy="9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101048</xdr:rowOff>
    </xdr:from>
    <xdr:to>
      <xdr:col>45</xdr:col>
      <xdr:colOff>177800</xdr:colOff>
      <xdr:row>78</xdr:row>
      <xdr:rowOff>50355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02698"/>
          <a:ext cx="889000" cy="1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6369</xdr:rowOff>
    </xdr:from>
    <xdr:to>
      <xdr:col>41</xdr:col>
      <xdr:colOff>50800</xdr:colOff>
      <xdr:row>78</xdr:row>
      <xdr:rowOff>50355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79469"/>
          <a:ext cx="889000" cy="4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148203</xdr:rowOff>
    </xdr:from>
    <xdr:to>
      <xdr:col>55</xdr:col>
      <xdr:colOff>50800</xdr:colOff>
      <xdr:row>78</xdr:row>
      <xdr:rowOff>78353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4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126630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2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146183</xdr:rowOff>
    </xdr:from>
    <xdr:to>
      <xdr:col>50</xdr:col>
      <xdr:colOff>165100</xdr:colOff>
      <xdr:row>78</xdr:row>
      <xdr:rowOff>76333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4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67460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4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50248</xdr:rowOff>
    </xdr:from>
    <xdr:to>
      <xdr:col>46</xdr:col>
      <xdr:colOff>38100</xdr:colOff>
      <xdr:row>77</xdr:row>
      <xdr:rowOff>151848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5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142975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4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171005</xdr:rowOff>
    </xdr:from>
    <xdr:to>
      <xdr:col>41</xdr:col>
      <xdr:colOff>101600</xdr:colOff>
      <xdr:row>78</xdr:row>
      <xdr:rowOff>101155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7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92282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6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127019</xdr:rowOff>
    </xdr:from>
    <xdr:to>
      <xdr:col>36</xdr:col>
      <xdr:colOff>165100</xdr:colOff>
      <xdr:row>78</xdr:row>
      <xdr:rowOff>57169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2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48296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42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109207</xdr:rowOff>
    </xdr:from>
    <xdr:to>
      <xdr:col>55</xdr:col>
      <xdr:colOff>0</xdr:colOff>
      <xdr:row>98</xdr:row>
      <xdr:rowOff>155206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911307"/>
          <a:ext cx="838200" cy="4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15317</xdr:rowOff>
    </xdr:from>
    <xdr:to>
      <xdr:col>50</xdr:col>
      <xdr:colOff>114300</xdr:colOff>
      <xdr:row>98</xdr:row>
      <xdr:rowOff>109207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74517"/>
          <a:ext cx="889000" cy="43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15317</xdr:rowOff>
    </xdr:from>
    <xdr:to>
      <xdr:col>45</xdr:col>
      <xdr:colOff>177800</xdr:colOff>
      <xdr:row>97</xdr:row>
      <xdr:rowOff>27039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74517"/>
          <a:ext cx="889000" cy="18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27039</xdr:rowOff>
    </xdr:from>
    <xdr:to>
      <xdr:col>41</xdr:col>
      <xdr:colOff>50800</xdr:colOff>
      <xdr:row>97</xdr:row>
      <xdr:rowOff>155080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57689"/>
          <a:ext cx="889000" cy="12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104406</xdr:rowOff>
    </xdr:from>
    <xdr:to>
      <xdr:col>55</xdr:col>
      <xdr:colOff>50800</xdr:colOff>
      <xdr:row>99</xdr:row>
      <xdr:rowOff>34556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0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82833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8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58407</xdr:rowOff>
    </xdr:from>
    <xdr:to>
      <xdr:col>50</xdr:col>
      <xdr:colOff>165100</xdr:colOff>
      <xdr:row>98</xdr:row>
      <xdr:rowOff>160007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6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151134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95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135967</xdr:rowOff>
    </xdr:from>
    <xdr:to>
      <xdr:col>46</xdr:col>
      <xdr:colOff>38100</xdr:colOff>
      <xdr:row>96</xdr:row>
      <xdr:rowOff>66117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2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82644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19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147689</xdr:rowOff>
    </xdr:from>
    <xdr:to>
      <xdr:col>41</xdr:col>
      <xdr:colOff>101600</xdr:colOff>
      <xdr:row>97</xdr:row>
      <xdr:rowOff>77839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68966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9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104280</xdr:rowOff>
    </xdr:from>
    <xdr:to>
      <xdr:col>36</xdr:col>
      <xdr:colOff>165100</xdr:colOff>
      <xdr:row>98</xdr:row>
      <xdr:rowOff>34430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3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25557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2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110363</xdr:rowOff>
    </xdr:from>
    <xdr:to>
      <xdr:col>85</xdr:col>
      <xdr:colOff>127000</xdr:colOff>
      <xdr:row>37</xdr:row>
      <xdr:rowOff>93599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82563"/>
          <a:ext cx="83820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63424</xdr:rowOff>
    </xdr:from>
    <xdr:to>
      <xdr:col>81</xdr:col>
      <xdr:colOff>50800</xdr:colOff>
      <xdr:row>37</xdr:row>
      <xdr:rowOff>93599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07074"/>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63424</xdr:rowOff>
    </xdr:from>
    <xdr:to>
      <xdr:col>76</xdr:col>
      <xdr:colOff>114300</xdr:colOff>
      <xdr:row>37</xdr:row>
      <xdr:rowOff>81978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07074"/>
          <a:ext cx="889000" cy="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133376</xdr:rowOff>
    </xdr:from>
    <xdr:to>
      <xdr:col>71</xdr:col>
      <xdr:colOff>177800</xdr:colOff>
      <xdr:row>37</xdr:row>
      <xdr:rowOff>81978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05576"/>
          <a:ext cx="889000" cy="12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59563</xdr:rowOff>
    </xdr:from>
    <xdr:to>
      <xdr:col>85</xdr:col>
      <xdr:colOff>177800</xdr:colOff>
      <xdr:row>36</xdr:row>
      <xdr:rowOff>161163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2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37990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1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42799</xdr:rowOff>
    </xdr:from>
    <xdr:to>
      <xdr:col>81</xdr:col>
      <xdr:colOff>101600</xdr:colOff>
      <xdr:row>37</xdr:row>
      <xdr:rowOff>144399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8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135526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7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12624</xdr:rowOff>
    </xdr:from>
    <xdr:to>
      <xdr:col>76</xdr:col>
      <xdr:colOff>165100</xdr:colOff>
      <xdr:row>37</xdr:row>
      <xdr:rowOff>114224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105351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4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31178</xdr:rowOff>
    </xdr:from>
    <xdr:to>
      <xdr:col>72</xdr:col>
      <xdr:colOff>38100</xdr:colOff>
      <xdr:row>37</xdr:row>
      <xdr:rowOff>132778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7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123905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6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82576</xdr:rowOff>
    </xdr:from>
    <xdr:to>
      <xdr:col>67</xdr:col>
      <xdr:colOff>101600</xdr:colOff>
      <xdr:row>37</xdr:row>
      <xdr:rowOff>12726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3853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4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51864</xdr:rowOff>
    </xdr:from>
    <xdr:to>
      <xdr:col>85</xdr:col>
      <xdr:colOff>127000</xdr:colOff>
      <xdr:row>58</xdr:row>
      <xdr:rowOff>82681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995964"/>
          <a:ext cx="838200" cy="3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66733</xdr:rowOff>
    </xdr:from>
    <xdr:to>
      <xdr:col>81</xdr:col>
      <xdr:colOff>50800</xdr:colOff>
      <xdr:row>58</xdr:row>
      <xdr:rowOff>82681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39383"/>
          <a:ext cx="889000" cy="18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66733</xdr:rowOff>
    </xdr:from>
    <xdr:to>
      <xdr:col>76</xdr:col>
      <xdr:colOff>114300</xdr:colOff>
      <xdr:row>57</xdr:row>
      <xdr:rowOff>124209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39383"/>
          <a:ext cx="889000" cy="5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33358</xdr:rowOff>
    </xdr:from>
    <xdr:to>
      <xdr:col>71</xdr:col>
      <xdr:colOff>177800</xdr:colOff>
      <xdr:row>57</xdr:row>
      <xdr:rowOff>124209</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06008"/>
          <a:ext cx="889000" cy="9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1064</xdr:rowOff>
    </xdr:from>
    <xdr:to>
      <xdr:col>85</xdr:col>
      <xdr:colOff>177800</xdr:colOff>
      <xdr:row>58</xdr:row>
      <xdr:rowOff>102664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4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87441</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31881</xdr:rowOff>
    </xdr:from>
    <xdr:to>
      <xdr:col>81</xdr:col>
      <xdr:colOff>101600</xdr:colOff>
      <xdr:row>58</xdr:row>
      <xdr:rowOff>133481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7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124608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6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15933</xdr:rowOff>
    </xdr:from>
    <xdr:to>
      <xdr:col>76</xdr:col>
      <xdr:colOff>165100</xdr:colOff>
      <xdr:row>57</xdr:row>
      <xdr:rowOff>117533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8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134060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6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73409</xdr:rowOff>
    </xdr:from>
    <xdr:to>
      <xdr:col>72</xdr:col>
      <xdr:colOff>38100</xdr:colOff>
      <xdr:row>58</xdr:row>
      <xdr:rowOff>3559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4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166136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3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154008</xdr:rowOff>
    </xdr:from>
    <xdr:to>
      <xdr:col>67</xdr:col>
      <xdr:colOff>101600</xdr:colOff>
      <xdr:row>57</xdr:row>
      <xdr:rowOff>84158</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100685</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3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29439</xdr:rowOff>
    </xdr:from>
    <xdr:to>
      <xdr:col>85</xdr:col>
      <xdr:colOff>127000</xdr:colOff>
      <xdr:row>79</xdr:row>
      <xdr:rowOff>40145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73989"/>
          <a:ext cx="8382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14427</xdr:rowOff>
    </xdr:from>
    <xdr:to>
      <xdr:col>81</xdr:col>
      <xdr:colOff>50800</xdr:colOff>
      <xdr:row>79</xdr:row>
      <xdr:rowOff>40145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58977"/>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14427</xdr:rowOff>
    </xdr:from>
    <xdr:to>
      <xdr:col>76</xdr:col>
      <xdr:colOff>114300</xdr:colOff>
      <xdr:row>79</xdr:row>
      <xdr:rowOff>34773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58977"/>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34773</xdr:rowOff>
    </xdr:from>
    <xdr:to>
      <xdr:col>71</xdr:col>
      <xdr:colOff>177800</xdr:colOff>
      <xdr:row>79</xdr:row>
      <xdr:rowOff>41593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79323"/>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150089</xdr:rowOff>
    </xdr:from>
    <xdr:to>
      <xdr:col>85</xdr:col>
      <xdr:colOff>177800</xdr:colOff>
      <xdr:row>79</xdr:row>
      <xdr:rowOff>80239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65016</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38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160795</xdr:rowOff>
    </xdr:from>
    <xdr:to>
      <xdr:col>81</xdr:col>
      <xdr:colOff>101600</xdr:colOff>
      <xdr:row>79</xdr:row>
      <xdr:rowOff>90945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82072</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26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135077</xdr:rowOff>
    </xdr:from>
    <xdr:to>
      <xdr:col>76</xdr:col>
      <xdr:colOff>165100</xdr:colOff>
      <xdr:row>79</xdr:row>
      <xdr:rowOff>65227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56354</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0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155423</xdr:rowOff>
    </xdr:from>
    <xdr:to>
      <xdr:col>72</xdr:col>
      <xdr:colOff>38100</xdr:colOff>
      <xdr:row>79</xdr:row>
      <xdr:rowOff>85573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76700</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21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162243</xdr:rowOff>
    </xdr:from>
    <xdr:to>
      <xdr:col>67</xdr:col>
      <xdr:colOff>101600</xdr:colOff>
      <xdr:row>79</xdr:row>
      <xdr:rowOff>92393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83520</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28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123485</xdr:rowOff>
    </xdr:from>
    <xdr:to>
      <xdr:col>85</xdr:col>
      <xdr:colOff>127000</xdr:colOff>
      <xdr:row>97</xdr:row>
      <xdr:rowOff>152322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754135"/>
          <a:ext cx="838200" cy="2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121428</xdr:rowOff>
    </xdr:from>
    <xdr:to>
      <xdr:col>81</xdr:col>
      <xdr:colOff>50800</xdr:colOff>
      <xdr:row>97</xdr:row>
      <xdr:rowOff>123485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52078"/>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96413</xdr:rowOff>
    </xdr:from>
    <xdr:to>
      <xdr:col>76</xdr:col>
      <xdr:colOff>114300</xdr:colOff>
      <xdr:row>97</xdr:row>
      <xdr:rowOff>121428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727063"/>
          <a:ext cx="889000" cy="2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96413</xdr:rowOff>
    </xdr:from>
    <xdr:to>
      <xdr:col>71</xdr:col>
      <xdr:colOff>177800</xdr:colOff>
      <xdr:row>97</xdr:row>
      <xdr:rowOff>158624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27063"/>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101522</xdr:rowOff>
    </xdr:from>
    <xdr:to>
      <xdr:col>85</xdr:col>
      <xdr:colOff>177800</xdr:colOff>
      <xdr:row>98</xdr:row>
      <xdr:rowOff>31672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3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79949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1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72685</xdr:rowOff>
    </xdr:from>
    <xdr:to>
      <xdr:col>81</xdr:col>
      <xdr:colOff>101600</xdr:colOff>
      <xdr:row>98</xdr:row>
      <xdr:rowOff>2835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0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165412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9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70628</xdr:rowOff>
    </xdr:from>
    <xdr:to>
      <xdr:col>76</xdr:col>
      <xdr:colOff>165100</xdr:colOff>
      <xdr:row>98</xdr:row>
      <xdr:rowOff>778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70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163355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9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45613</xdr:rowOff>
    </xdr:from>
    <xdr:to>
      <xdr:col>72</xdr:col>
      <xdr:colOff>38100</xdr:colOff>
      <xdr:row>97</xdr:row>
      <xdr:rowOff>147213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7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138340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6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107824</xdr:rowOff>
    </xdr:from>
    <xdr:to>
      <xdr:col>67</xdr:col>
      <xdr:colOff>101600</xdr:colOff>
      <xdr:row>98</xdr:row>
      <xdr:rowOff>37974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3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29101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83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住民一人当たりのコストについて、全ての費目において、類似団体内平均値を下回っております。</a:t>
          </a:r>
          <a:endParaRPr lang="ja-JP" altLang="ja-JP" sz="1400">
            <a:effectLst/>
          </a:endParaRPr>
        </a:p>
        <a:p>
          <a:r>
            <a:rPr kumimoji="1" lang="ja-JP" altLang="en-US" sz="1100">
              <a:solidFill>
                <a:schemeClr val="dk1"/>
              </a:solidFill>
              <a:effectLst/>
              <a:latin typeface="+mn-lt"/>
              <a:ea typeface="+mn-ea"/>
              <a:cs typeface="+mn-cs"/>
            </a:rPr>
            <a:t>民生費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民間保育所等整備事業があったほか、制度改正に伴う児童手当給付事業の増などにより前年度より大幅に増加した結果、類似団体平均値に近い値となっています。</a:t>
          </a:r>
          <a:endParaRPr lang="ja-JP" altLang="ja-JP" sz="1400">
            <a:effectLst/>
          </a:endParaRPr>
        </a:p>
        <a:p>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費について、</a:t>
          </a:r>
          <a:r>
            <a:rPr kumimoji="1" lang="ja-JP" altLang="en-US" sz="1100">
              <a:solidFill>
                <a:schemeClr val="dk1"/>
              </a:solidFill>
              <a:effectLst/>
              <a:latin typeface="+mn-lt"/>
              <a:ea typeface="+mn-ea"/>
              <a:cs typeface="+mn-cs"/>
            </a:rPr>
            <a:t>防災情報伝達システムの整備などにより前年度より増額となっているものです</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教育費について、</a:t>
          </a:r>
          <a:r>
            <a:rPr kumimoji="1" lang="ja-JP" altLang="en-US" sz="1100">
              <a:solidFill>
                <a:schemeClr val="dk1"/>
              </a:solidFill>
              <a:effectLst/>
              <a:latin typeface="+mn-lt"/>
              <a:ea typeface="+mn-ea"/>
              <a:cs typeface="+mn-cs"/>
            </a:rPr>
            <a:t>東野公園体育館改修事業等により前年度より増額となっているものです</a:t>
          </a:r>
          <a:r>
            <a:rPr kumimoji="1" lang="ja-JP" altLang="ja-JP" sz="1100">
              <a:solidFill>
                <a:schemeClr val="dk1"/>
              </a:solidFill>
              <a:effectLst/>
              <a:latin typeface="+mn-lt"/>
              <a:ea typeface="+mn-ea"/>
              <a:cs typeface="+mn-cs"/>
            </a:rPr>
            <a:t>。</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、大規模施設整備事業などが控えていることから、</a:t>
          </a:r>
          <a:r>
            <a:rPr kumimoji="1" lang="ja-JP" altLang="ja-JP" sz="1100">
              <a:solidFill>
                <a:schemeClr val="dk1"/>
              </a:solidFill>
              <a:effectLst/>
              <a:latin typeface="+mn-lt"/>
              <a:ea typeface="+mn-ea"/>
              <a:cs typeface="+mn-cs"/>
            </a:rPr>
            <a:t>令和６年度より抜本体な財政構造の立て直しを短期集中的に行い、現下の厳しい財政状況から早期に回復するため全庁挙げて取り組みます。</a:t>
          </a:r>
          <a:endParaRPr lang="ja-JP" altLang="ja-JP">
            <a:effectLst/>
          </a:endParaRPr>
        </a:p>
        <a:p>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三重県亀山市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標準財政規模に対する財政調整基金残高及び実質収支額の比率は、前年度より減少しています。</a:t>
          </a:r>
          <a:endParaRPr kumimoji="1" lang="en-US" altLang="ja-JP" sz="1100">
            <a:latin typeface="+mn-ea"/>
            <a:ea typeface="+mn-ea"/>
          </a:endParaRPr>
        </a:p>
        <a:p>
          <a:r>
            <a:rPr kumimoji="1" lang="ja-JP" altLang="en-US" sz="1100">
              <a:latin typeface="+mn-ea"/>
              <a:ea typeface="+mn-ea"/>
            </a:rPr>
            <a:t>エネルギー価格や物価高騰、人件費の上昇などにより、市財政の収支バランスが崩れ財政調整基金の繰入に依存したことによるものです。</a:t>
          </a:r>
          <a:endParaRPr kumimoji="1" lang="en-US" altLang="ja-JP" sz="1100">
            <a:latin typeface="+mn-ea"/>
            <a:ea typeface="+mn-ea"/>
          </a:endParaRPr>
        </a:p>
        <a:p>
          <a:r>
            <a:rPr kumimoji="1" lang="ja-JP" altLang="en-US" sz="1100">
              <a:latin typeface="+mn-ea"/>
              <a:ea typeface="+mn-ea"/>
            </a:rPr>
            <a:t>そのため、令和６年度より抜本的な財政構造の立て直しを短期集中的に行い、財政調整基金の繰入れに依存する財務構造を早急に改善するため、全庁を挙げて取り組みます。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三重県亀山市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一般会計、特別会計及び企業会計において実質赤字はなく、連結実質赤字比率は、［指標なし］となっています。</a:t>
          </a:r>
          <a:endParaRPr lang="ja-JP" altLang="ja-JP" sz="1400">
            <a:effectLst/>
          </a:endParaRPr>
        </a:p>
        <a:p>
          <a:r>
            <a:rPr kumimoji="1" lang="ja-JP" altLang="ja-JP" sz="1100">
              <a:solidFill>
                <a:schemeClr val="dk1"/>
              </a:solidFill>
              <a:effectLst/>
              <a:latin typeface="+mn-lt"/>
              <a:ea typeface="+mn-ea"/>
              <a:cs typeface="+mn-cs"/>
            </a:rPr>
            <a:t>今後は、市税収入は横ばい傾向と見込まれるものの、特別会計にあっては、収入の増加に努め、事業の経費は、主として事業の経営に伴う収入を充てるという基本原則を再確認し、経営の健全化に努めます。</a:t>
          </a:r>
          <a:endParaRPr lang="ja-JP" altLang="ja-JP" sz="1400">
            <a:effectLst/>
          </a:endParaRPr>
        </a:p>
        <a:p>
          <a:r>
            <a:rPr kumimoji="1" lang="ja-JP" altLang="ja-JP" sz="1100">
              <a:solidFill>
                <a:schemeClr val="dk1"/>
              </a:solidFill>
              <a:effectLst/>
              <a:latin typeface="+mn-lt"/>
              <a:ea typeface="+mn-ea"/>
              <a:cs typeface="+mn-cs"/>
            </a:rPr>
            <a:t>また、企業会計については、</a:t>
          </a:r>
          <a:r>
            <a:rPr kumimoji="1" lang="ja-JP" altLang="en-US" sz="1100">
              <a:solidFill>
                <a:schemeClr val="dk1"/>
              </a:solidFill>
              <a:effectLst/>
              <a:latin typeface="+mn-lt"/>
              <a:ea typeface="+mn-ea"/>
              <a:cs typeface="+mn-cs"/>
            </a:rPr>
            <a:t>水道事業、工業用下水道事業を除き、一般会計繰入金が資金不足を補っている状況であるため、</a:t>
          </a:r>
          <a:r>
            <a:rPr kumimoji="1" lang="ja-JP" altLang="ja-JP" sz="1100">
              <a:solidFill>
                <a:schemeClr val="dk1"/>
              </a:solidFill>
              <a:effectLst/>
              <a:latin typeface="+mn-lt"/>
              <a:ea typeface="+mn-ea"/>
              <a:cs typeface="+mn-cs"/>
            </a:rPr>
            <a:t>独立採算制を基本原則に掲げ、歳入の確保、経費の縮減に努め、一般会計からの繰出しに依存しない</a:t>
          </a:r>
          <a:r>
            <a:rPr kumimoji="1" lang="ja-JP" altLang="en-US" sz="1100">
              <a:solidFill>
                <a:schemeClr val="dk1"/>
              </a:solidFill>
              <a:effectLst/>
              <a:latin typeface="+mn-lt"/>
              <a:ea typeface="+mn-ea"/>
              <a:cs typeface="+mn-cs"/>
            </a:rPr>
            <a:t>健全な</a:t>
          </a:r>
          <a:r>
            <a:rPr kumimoji="1" lang="ja-JP" altLang="ja-JP" sz="1100">
              <a:solidFill>
                <a:schemeClr val="dk1"/>
              </a:solidFill>
              <a:effectLst/>
              <a:latin typeface="+mn-lt"/>
              <a:ea typeface="+mn-ea"/>
              <a:cs typeface="+mn-cs"/>
            </a:rPr>
            <a:t>経営に努めます。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三重県亀山市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一般会計において、元利償還金は前年度から減少しています。</a:t>
          </a:r>
          <a:endParaRPr lang="ja-JP" altLang="ja-JP">
            <a:effectLst/>
          </a:endParaRPr>
        </a:p>
        <a:p>
          <a:r>
            <a:rPr kumimoji="1" lang="ja-JP" altLang="ja-JP" sz="1100">
              <a:solidFill>
                <a:schemeClr val="dk1"/>
              </a:solidFill>
              <a:effectLst/>
              <a:latin typeface="+mn-lt"/>
              <a:ea typeface="+mn-ea"/>
              <a:cs typeface="+mn-cs"/>
            </a:rPr>
            <a:t>また、公営企業債の元利償還金に対する繰入金は前年度より増となっております。</a:t>
          </a:r>
          <a:endParaRPr lang="ja-JP" altLang="ja-JP">
            <a:effectLst/>
          </a:endParaRPr>
        </a:p>
        <a:p>
          <a:r>
            <a:rPr kumimoji="1" lang="ja-JP" altLang="ja-JP" sz="1100">
              <a:solidFill>
                <a:schemeClr val="dk1"/>
              </a:solidFill>
              <a:effectLst/>
              <a:latin typeface="+mn-lt"/>
              <a:ea typeface="+mn-ea"/>
              <a:cs typeface="+mn-cs"/>
            </a:rPr>
            <a:t>いずれも計画的に借入・償還を行っており、今後も一定程度の推移で横ばいとなる見込みです。</a:t>
          </a:r>
          <a:endParaRPr lang="ja-JP" altLang="ja-JP">
            <a:effectLst/>
          </a:endParaRPr>
        </a:p>
        <a:p>
          <a:r>
            <a:rPr kumimoji="1" lang="ja-JP" altLang="ja-JP" sz="1100">
              <a:solidFill>
                <a:schemeClr val="dk1"/>
              </a:solidFill>
              <a:effectLst/>
              <a:latin typeface="+mn-lt"/>
              <a:ea typeface="+mn-ea"/>
              <a:cs typeface="+mn-cs"/>
            </a:rPr>
            <a:t>一般会計においては、従来より、合併特例債などの交付税措置のある起債を優先して借入しており、平成２４年度を公債費償還のピークとして、今後についても一定程度の推移で横ばいとなる見込みであります。</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三重県亀山市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は、平成２０年度をピークに減少傾向にあります。令和３年度、令和４年度に亀山駅周辺整備事業などにより増加に転じましたが、令和５年度以降は再び借入額が償還額を下回っているため、現在高は減少に転じています。</a:t>
          </a:r>
          <a:endParaRPr lang="ja-JP" altLang="ja-JP" sz="1400">
            <a:effectLst/>
          </a:endParaRPr>
        </a:p>
        <a:p>
          <a:r>
            <a:rPr kumimoji="1" lang="ja-JP" altLang="ja-JP" sz="1100">
              <a:solidFill>
                <a:schemeClr val="dk1"/>
              </a:solidFill>
              <a:effectLst/>
              <a:latin typeface="+mn-lt"/>
              <a:ea typeface="+mn-ea"/>
              <a:cs typeface="+mn-cs"/>
            </a:rPr>
            <a:t>今後も、市税収入は横ばい傾向と見込まれるものの、ごみ処理施設などの大規模施設整備などにより地方債の借入</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増額が見込まれます。</a:t>
          </a:r>
          <a:endParaRPr lang="ja-JP" altLang="ja-JP" sz="1400">
            <a:effectLst/>
          </a:endParaRPr>
        </a:p>
        <a:p>
          <a:r>
            <a:rPr kumimoji="1" lang="ja-JP" altLang="ja-JP" sz="1100">
              <a:solidFill>
                <a:schemeClr val="dk1"/>
              </a:solidFill>
              <a:effectLst/>
              <a:latin typeface="+mn-lt"/>
              <a:ea typeface="+mn-ea"/>
              <a:cs typeface="+mn-cs"/>
            </a:rPr>
            <a:t>そのため、交付税措置のある市債を積極的に活用するなど、計画的な借入による将来の財政の負担の軽減と財政の健全化を図ります。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三重県亀山市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リニア中央新幹線亀山駅整備基金と庁舎建設基金の積立を継続していますが、財政調整基金</a:t>
          </a:r>
          <a:r>
            <a:rPr kumimoji="1" lang="ja-JP" altLang="en-US" sz="1300">
              <a:solidFill>
                <a:schemeClr val="dk1"/>
              </a:solidFill>
              <a:effectLst/>
              <a:latin typeface="+mn-lt"/>
              <a:ea typeface="+mn-ea"/>
              <a:cs typeface="+mn-cs"/>
            </a:rPr>
            <a:t>、地域福祉基金など</a:t>
          </a:r>
          <a:r>
            <a:rPr kumimoji="1" lang="ja-JP" altLang="ja-JP" sz="1300">
              <a:solidFill>
                <a:schemeClr val="dk1"/>
              </a:solidFill>
              <a:effectLst/>
              <a:latin typeface="+mn-lt"/>
              <a:ea typeface="+mn-ea"/>
              <a:cs typeface="+mn-cs"/>
            </a:rPr>
            <a:t>の取崩額が増えたことにより基金全体の残高では減となって</a:t>
          </a:r>
          <a:r>
            <a:rPr kumimoji="1" lang="ja-JP" altLang="en-US" sz="1300">
              <a:solidFill>
                <a:schemeClr val="dk1"/>
              </a:solidFill>
              <a:effectLst/>
              <a:latin typeface="+mn-lt"/>
              <a:ea typeface="+mn-ea"/>
              <a:cs typeface="+mn-cs"/>
            </a:rPr>
            <a:t>い</a:t>
          </a:r>
          <a:r>
            <a:rPr kumimoji="1" lang="ja-JP" altLang="ja-JP" sz="1300">
              <a:solidFill>
                <a:schemeClr val="dk1"/>
              </a:solidFill>
              <a:effectLst/>
              <a:latin typeface="+mn-lt"/>
              <a:ea typeface="+mn-ea"/>
              <a:cs typeface="+mn-cs"/>
            </a:rPr>
            <a:t>ます。</a:t>
          </a:r>
          <a:endParaRPr lang="ja-JP" altLang="ja-JP" sz="1300">
            <a:effectLst/>
          </a:endParaRPr>
        </a:p>
        <a:p>
          <a:r>
            <a:rPr kumimoji="1" lang="ja-JP" altLang="ja-JP" sz="11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令和６年度より財政構造改革に短期集中的に取り組み令和１１年度末までに財政調整基金残高を２５億円以上とすることを目標としています。</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・リニア中央新幹線亀山駅整備基金：リニア中央新幹線の市内における停車駅を整備する資金に充てる。</a:t>
          </a:r>
          <a:endParaRPr lang="ja-JP" altLang="ja-JP" sz="1300">
            <a:effectLst/>
          </a:endParaRPr>
        </a:p>
        <a:p>
          <a:r>
            <a:rPr kumimoji="1" lang="ja-JP" altLang="ja-JP" sz="1300">
              <a:solidFill>
                <a:schemeClr val="dk1"/>
              </a:solidFill>
              <a:effectLst/>
              <a:latin typeface="+mn-lt"/>
              <a:ea typeface="+mn-ea"/>
              <a:cs typeface="+mn-cs"/>
            </a:rPr>
            <a:t>　・庁舎建設基金：</a:t>
          </a:r>
          <a:r>
            <a:rPr kumimoji="1" lang="ja-JP" altLang="en-US" sz="1300">
              <a:solidFill>
                <a:schemeClr val="dk1"/>
              </a:solidFill>
              <a:effectLst/>
              <a:latin typeface="+mn-lt"/>
              <a:ea typeface="+mn-ea"/>
              <a:cs typeface="+mn-cs"/>
            </a:rPr>
            <a:t>庁舎の建設のための資金に充てる</a:t>
          </a:r>
          <a:endParaRPr lang="ja-JP" altLang="ja-JP" sz="1300">
            <a:effectLst/>
          </a:endParaRPr>
        </a:p>
        <a:p>
          <a:r>
            <a:rPr kumimoji="1" lang="ja-JP" altLang="ja-JP" sz="1300">
              <a:solidFill>
                <a:schemeClr val="dk1"/>
              </a:solidFill>
              <a:effectLst/>
              <a:latin typeface="+mn-lt"/>
              <a:ea typeface="+mn-ea"/>
              <a:cs typeface="+mn-cs"/>
            </a:rPr>
            <a:t>　・市民まちづくり基金：市民参画・協働及び地域づくりに寄与する活動の支援</a:t>
          </a:r>
          <a:r>
            <a:rPr kumimoji="1" lang="ja-JP" altLang="en-US" sz="1300">
              <a:solidFill>
                <a:schemeClr val="dk1"/>
              </a:solidFill>
              <a:effectLst/>
              <a:latin typeface="+mn-lt"/>
              <a:ea typeface="+mn-ea"/>
              <a:cs typeface="+mn-cs"/>
            </a:rPr>
            <a:t>及び施設の</a:t>
          </a:r>
          <a:r>
            <a:rPr kumimoji="1" lang="ja-JP" altLang="ja-JP" sz="1300">
              <a:solidFill>
                <a:schemeClr val="dk1"/>
              </a:solidFill>
              <a:effectLst/>
              <a:latin typeface="+mn-lt"/>
              <a:ea typeface="+mn-ea"/>
              <a:cs typeface="+mn-cs"/>
            </a:rPr>
            <a:t>整備に要する資金に充てる。</a:t>
          </a:r>
          <a:endParaRPr lang="ja-JP" altLang="ja-JP" sz="1300">
            <a:effectLst/>
          </a:endParaRPr>
        </a:p>
        <a:p>
          <a:r>
            <a:rPr kumimoji="1" lang="ja-JP" altLang="ja-JP" sz="1300">
              <a:solidFill>
                <a:schemeClr val="dk1"/>
              </a:solidFill>
              <a:effectLst/>
              <a:latin typeface="+mn-lt"/>
              <a:ea typeface="+mn-ea"/>
              <a:cs typeface="+mn-cs"/>
            </a:rPr>
            <a:t>　・関宿にぎわいづくり基金：関宿</a:t>
          </a:r>
          <a:r>
            <a:rPr kumimoji="1" lang="ja-JP" altLang="en-US" sz="1300">
              <a:solidFill>
                <a:schemeClr val="dk1"/>
              </a:solidFill>
              <a:effectLst/>
              <a:latin typeface="+mn-lt"/>
              <a:ea typeface="+mn-ea"/>
              <a:cs typeface="+mn-cs"/>
            </a:rPr>
            <a:t>における伝統的建造物の保存</a:t>
          </a:r>
          <a:r>
            <a:rPr kumimoji="1" lang="ja-JP" altLang="ja-JP" sz="1300">
              <a:solidFill>
                <a:schemeClr val="dk1"/>
              </a:solidFill>
              <a:effectLst/>
              <a:latin typeface="+mn-lt"/>
              <a:ea typeface="+mn-ea"/>
              <a:cs typeface="+mn-cs"/>
            </a:rPr>
            <a:t>及び</a:t>
          </a:r>
          <a:r>
            <a:rPr kumimoji="1" lang="ja-JP" altLang="en-US" sz="1300">
              <a:solidFill>
                <a:schemeClr val="dk1"/>
              </a:solidFill>
              <a:effectLst/>
              <a:latin typeface="+mn-lt"/>
              <a:ea typeface="+mn-ea"/>
              <a:cs typeface="+mn-cs"/>
            </a:rPr>
            <a:t>活用に資する事業並びに関宿及び</a:t>
          </a:r>
          <a:r>
            <a:rPr kumimoji="1" lang="ja-JP" altLang="ja-JP" sz="1300">
              <a:solidFill>
                <a:schemeClr val="dk1"/>
              </a:solidFill>
              <a:effectLst/>
              <a:latin typeface="+mn-lt"/>
              <a:ea typeface="+mn-ea"/>
              <a:cs typeface="+mn-cs"/>
            </a:rPr>
            <a:t>その周辺地域のにぎわいづくりに</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寄与する活動の支援</a:t>
          </a:r>
          <a:r>
            <a:rPr kumimoji="1" lang="ja-JP" altLang="en-US" sz="1300">
              <a:solidFill>
                <a:schemeClr val="dk1"/>
              </a:solidFill>
              <a:effectLst/>
              <a:latin typeface="+mn-lt"/>
              <a:ea typeface="+mn-ea"/>
              <a:cs typeface="+mn-cs"/>
            </a:rPr>
            <a:t>及び施設等の整備</a:t>
          </a:r>
          <a:r>
            <a:rPr kumimoji="1" lang="ja-JP" altLang="ja-JP" sz="1300">
              <a:solidFill>
                <a:schemeClr val="dk1"/>
              </a:solidFill>
              <a:effectLst/>
              <a:latin typeface="+mn-lt"/>
              <a:ea typeface="+mn-ea"/>
              <a:cs typeface="+mn-cs"/>
            </a:rPr>
            <a:t>に要する資金に充てる。</a:t>
          </a:r>
          <a:endParaRPr lang="ja-JP" altLang="ja-JP" sz="1300">
            <a:effectLst/>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ふるさと・水と土保全基金</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農村地域における土地改良施設の機能を良好に発揮させるための地域住民活動に対する支援事業に要する　</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リニア中央新幹線亀山駅整備基金、庁舎建設基金は、継続的に積立を行い増額となっています。</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市民まちづくり基金は、地域まちづくり協議会支援事業に継続的に繰入れをしています。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保有する基金については、財政状況を勘案し、設置目的を推進するよう有効に活用するとともに、基金繰入までの間は、資金運用の原資</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として活用します。また、ふるさと納税制度の対象となる基金については、寄附目的達成のため引き続き設置するほか、所期の設置目　　　 　的やその必要性が希薄となった基金については、廃止を検討します。</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社会経済情勢の急激な変化により崩れた収支バランスを財政調整基金により調整したため、前年度に比べて基金残高</a:t>
          </a:r>
          <a:r>
            <a:rPr kumimoji="1" lang="ja-JP" altLang="en-US" sz="1300">
              <a:solidFill>
                <a:schemeClr val="dk1"/>
              </a:solidFill>
              <a:effectLst/>
              <a:latin typeface="+mn-lt"/>
              <a:ea typeface="+mn-ea"/>
              <a:cs typeface="+mn-cs"/>
            </a:rPr>
            <a:t>が</a:t>
          </a:r>
          <a:r>
            <a:rPr kumimoji="1" lang="ja-JP" altLang="ja-JP" sz="1300">
              <a:solidFill>
                <a:schemeClr val="dk1"/>
              </a:solidFill>
              <a:effectLst/>
              <a:latin typeface="+mn-lt"/>
              <a:ea typeface="+mn-ea"/>
              <a:cs typeface="+mn-cs"/>
            </a:rPr>
            <a:t>減少して</a:t>
          </a:r>
          <a:r>
            <a:rPr kumimoji="1" lang="ja-JP" altLang="en-US" sz="1300">
              <a:solidFill>
                <a:schemeClr val="dk1"/>
              </a:solidFill>
              <a:effectLst/>
              <a:latin typeface="+mn-lt"/>
              <a:ea typeface="+mn-ea"/>
              <a:cs typeface="+mn-cs"/>
            </a:rPr>
            <a:t>い</a:t>
          </a:r>
          <a:r>
            <a:rPr kumimoji="1" lang="ja-JP" altLang="ja-JP" sz="1300">
              <a:solidFill>
                <a:schemeClr val="dk1"/>
              </a:solidFill>
              <a:effectLst/>
              <a:latin typeface="+mn-lt"/>
              <a:ea typeface="+mn-ea"/>
              <a:cs typeface="+mn-cs"/>
            </a:rPr>
            <a:t>ます。</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令和５年度末に第３次行財政改革大綱に掲げる目標である「財政調整基金残高２０億円以上」を下回り、令和６年度末においても更に減　</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少する見込みであったことから、令和６年度から財政構造改革に取り組み財政調整基金からの繰入れに依存する財政構造からの改善を図</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ります。</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減債基金は基金収益金を積み立て、ほぼ横ばいとなっています。</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ea"/>
              <a:ea typeface="+mn-ea"/>
              <a:cs typeface="+mn-cs"/>
            </a:rPr>
            <a:t>引き続き、将来にわたる財政の健全化のための財源として活用を図ってまいります。</a:t>
          </a:r>
          <a:endParaRPr lang="ja-JP" altLang="ja-JP" sz="13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1A1AF9-81A0-4137-BE94-A3C67485DA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BC48EED-5D70-484A-8CBE-1CF8ECB643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1D36B2B-51D4-46FF-93BD-5BB00B2ECE48}"/>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8C1776A-F8D3-4EBA-826E-ADF14B9AB635}"/>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23D90FC-6F6B-476C-8643-078E202DB722}"/>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9E02407-202E-4A5E-B6E1-26D33C1826EC}"/>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085A8F5-6947-4194-B23B-0EEC4B7A21E8}"/>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AAB8EB-5B0B-4042-A65D-DB14F25C44BC}"/>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5B2FEC2-D91E-4180-8001-EC6740365FB9}"/>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12812C2-5EF8-4C50-9DCD-732360FEFE06}"/>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B738E22-18D9-449C-976C-4F895AFE961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D17818E-1E3E-42A5-BAAA-ED456CBC1BC1}"/>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63F9C27-AA9C-46A5-9BA1-89BEF448B2D5}"/>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4600170-C5DD-49AB-9D46-F557C7ADE93D}"/>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DB20A5A-488B-4F78-AFCB-79D1A9542A40}"/>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01B9551-F81B-46B1-B729-A69FBF195DD0}"/>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455138E-49D8-4C1B-BC29-FA4B90C6C151}"/>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A04571-5F1D-4572-B610-E1BAED1F9B00}"/>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5F7518-91AB-466F-B99D-FFC6060063EF}"/>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8BCB9AC-5C17-45DC-BCBF-EBEA9141A69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9793B37-CD40-458B-8CA5-34105F6053D0}"/>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B605A68-9347-4880-BCEA-2AFAAE00A8E0}"/>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781F049-1AA5-414C-A02F-297C31E34362}"/>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ABF7609-0228-4E30-8C12-4D95A63C941D}"/>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A86D8B8-5B95-4174-AE16-58F439AA00A8}"/>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44E402F-9A76-48EB-BE34-3480AEBD451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385FB49-F6A8-41A9-93F1-2EDBB7AE0D7B}"/>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BED9065-7CF5-44C1-830A-86B24D8BA499}"/>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36A087C-A3CD-4EC1-B824-B49B2999D92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4384D00-29D0-4340-B176-978861E331B1}"/>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78DE436-9399-40C7-A3B0-2C9B3A3D75F3}"/>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EF7A911-54FB-4B97-B485-1257E414E838}"/>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E4AA757-736F-44F6-90C9-CBD603E1D14E}"/>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0A9A65F-3AF1-4B35-ABDA-821432F2718E}"/>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754B4E4-E632-4F74-A484-678ED23B364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AE3E2ED-54C1-4FF9-9466-10C03C19F63C}"/>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B0AF2BF-2884-4897-81D1-EF82A97F501D}"/>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1E9E493-A089-4F8B-A37B-8E30B39EFAFC}"/>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8122562-26E1-4A83-8221-F2A35ABC6A0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BCCB28B-525D-40C0-916B-6AA50105ED75}"/>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FBA48C5-FC7E-4D98-B97B-8439A2C7B1BF}"/>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1171AF5-A51E-4643-ACB7-A8BAA7765E3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23C16A-922C-4381-B9D8-12A37D75D1C2}"/>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8577762-78DD-4467-957E-2717CFF6644A}"/>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1CB7111-5053-43D0-9172-71123B35B060}"/>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1A3B186-03B5-4EBE-ABEA-3CBE4A5D0076}"/>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5DC06D9-E38F-4DF6-BA0F-4F203D9FAB5C}"/>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10D656D-8A04-42EF-9E17-6781D6A091E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B7D4156-A6B5-4216-8B45-6B21B7E461B6}"/>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D6E9030-55D8-47BF-A18B-22F3303E0612}"/>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2D2B435-550F-449E-956F-A3D1519385E5}"/>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174AF25-7137-488F-88FE-FAB1D83985D5}"/>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AD46563-E240-40CE-97CB-E4A54FD130D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AE69CFC-BAF5-445D-AAFD-79A8655361C8}"/>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12B1388-449B-4DF7-B837-767B6CFA9868}"/>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0120EC1-5A86-4EE0-B399-A346518504F1}"/>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0528B32-F63B-4133-8324-0216DD0EF41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しています。</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主な要因としては、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施設の長寿命化計画などを実施した結果、耐用年数を超過して使用している有形固定資産が増えていること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るもので、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有形固定資産償却率は増加していく見込です。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4D1C24B-D404-41B8-82C3-18895548A6BC}"/>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13D5671-89C4-45E3-8E2E-E8B0ABA2775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15FA352-486C-456E-AE55-BFF5D497FE19}"/>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77B2AC6-0011-4C59-B3E0-2220CE814486}"/>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D3E7428-8C73-4C1D-A233-97C1883B1AE4}"/>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6B5E68D-559C-41C7-8425-C9A5A6BB0E24}"/>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6FC25FC-3CF9-4F3B-82BA-38298C3AC21E}"/>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91A8594-7A86-4C1B-9DD1-E3288C725E33}"/>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7A45C94-A407-4524-9704-F7AE09BFE70E}"/>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5AAA51D-B878-49BB-A251-A326B78F3F24}"/>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64CB504-B6E6-4C39-9B58-59D6E3E2A4A4}"/>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C5FCF2C-DA71-4A2C-B357-720A0774120D}"/>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99340E54-EC93-4745-B2BC-7DBC8BD46CEF}"/>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EF9E244-43FD-49C9-8635-A7862753924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A39ABDE-D5D8-4EC9-97C4-C403FC8CB045}"/>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4310038-9E91-4F66-8A5E-094C30AAAD5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2EE1033-9DFD-413F-832A-5FE0ADC882B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0386FD6-68BB-41DE-90B4-C4553C8977A3}"/>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933D3DF2-62C2-4E2B-809A-3CE0AF5CFD87}"/>
            </a:ext>
          </a:extLst>
        </xdr:cNvPr>
        <xdr:cNvCxnSpPr/>
      </xdr:nvCxnSpPr>
      <xdr:spPr>
        <a:xfrm flipV="1">
          <a:off x="4300220" y="5217251"/>
          <a:ext cx="1270" cy="1343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C6CF8E1E-68AB-4F85-ACB3-6590209F6E13}"/>
            </a:ext>
          </a:extLst>
        </xdr:cNvPr>
        <xdr:cNvSpPr txBox="1"/>
      </xdr:nvSpPr>
      <xdr:spPr>
        <a:xfrm>
          <a:off x="4352925" y="656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D80D6AF1-2FC7-4C13-8264-F93218FC22A5}"/>
            </a:ext>
          </a:extLst>
        </xdr:cNvPr>
        <xdr:cNvCxnSpPr/>
      </xdr:nvCxnSpPr>
      <xdr:spPr>
        <a:xfrm>
          <a:off x="4213225" y="65605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8ECBEE85-D309-4C55-8632-789E164F62D2}"/>
            </a:ext>
          </a:extLst>
        </xdr:cNvPr>
        <xdr:cNvSpPr txBox="1"/>
      </xdr:nvSpPr>
      <xdr:spPr>
        <a:xfrm>
          <a:off x="4352925" y="499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A6497C41-1D7D-47DA-B6AF-DDC7251C1C57}"/>
            </a:ext>
          </a:extLst>
        </xdr:cNvPr>
        <xdr:cNvCxnSpPr/>
      </xdr:nvCxnSpPr>
      <xdr:spPr>
        <a:xfrm>
          <a:off x="4213225" y="521725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4B15A933-C83C-4A32-B700-0F1AAEAC2840}"/>
            </a:ext>
          </a:extLst>
        </xdr:cNvPr>
        <xdr:cNvSpPr txBox="1"/>
      </xdr:nvSpPr>
      <xdr:spPr>
        <a:xfrm>
          <a:off x="4352925" y="5760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D49984A0-0263-4764-9112-4B9B1524CEF1}"/>
            </a:ext>
          </a:extLst>
        </xdr:cNvPr>
        <xdr:cNvSpPr/>
      </xdr:nvSpPr>
      <xdr:spPr>
        <a:xfrm>
          <a:off x="4251325" y="5909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672E0F5B-6D7F-4434-ADF5-16FA4C4A4B6F}"/>
            </a:ext>
          </a:extLst>
        </xdr:cNvPr>
        <xdr:cNvSpPr/>
      </xdr:nvSpPr>
      <xdr:spPr>
        <a:xfrm>
          <a:off x="3616325" y="5872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51E20B28-F203-4B86-BE7E-80745BCD0301}"/>
            </a:ext>
          </a:extLst>
        </xdr:cNvPr>
        <xdr:cNvSpPr/>
      </xdr:nvSpPr>
      <xdr:spPr>
        <a:xfrm>
          <a:off x="2930525" y="58226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85060F7B-FA06-468A-9FA2-A71FFFDADDDD}"/>
            </a:ext>
          </a:extLst>
        </xdr:cNvPr>
        <xdr:cNvSpPr/>
      </xdr:nvSpPr>
      <xdr:spPr>
        <a:xfrm>
          <a:off x="2244725" y="57579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4DA2D6E4-A219-484C-9556-34349DB81F0D}"/>
            </a:ext>
          </a:extLst>
        </xdr:cNvPr>
        <xdr:cNvSpPr/>
      </xdr:nvSpPr>
      <xdr:spPr>
        <a:xfrm>
          <a:off x="1558925" y="57272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3F255A3-328F-4D40-ADA6-39DF55F2D482}"/>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5D82297-C2A8-4FF2-851C-58743A29892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D1A8234-5EF5-424E-BD06-30221C95791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114F537-2372-4D2F-A09F-92533DE67BE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5C40158-DED8-4296-90F7-5883CDA69E1D}"/>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50709</xdr:rowOff>
    </xdr:from>
    <xdr:to>
      <xdr:col>23</xdr:col>
      <xdr:colOff>136525</xdr:colOff>
      <xdr:row>32</xdr:row>
      <xdr:rowOff>152309</xdr:rowOff>
    </xdr:to>
    <xdr:sp macro="" textlink="">
      <xdr:nvSpPr>
        <xdr:cNvPr id="93" name="楕円 92">
          <a:extLst>
            <a:ext uri="{FF2B5EF4-FFF2-40B4-BE49-F238E27FC236}">
              <a16:creationId xmlns:a16="http://schemas.microsoft.com/office/drawing/2014/main" id="{3B291829-575D-48AF-B8C6-F2D6801D295A}"/>
            </a:ext>
          </a:extLst>
        </xdr:cNvPr>
        <xdr:cNvSpPr/>
      </xdr:nvSpPr>
      <xdr:spPr>
        <a:xfrm>
          <a:off x="4251325" y="612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29136</xdr:rowOff>
    </xdr:from>
    <xdr:ext cx="405111" cy="259045"/>
    <xdr:sp macro="" textlink="">
      <xdr:nvSpPr>
        <xdr:cNvPr id="94" name="有形固定資産減価償却率該当値テキスト">
          <a:extLst>
            <a:ext uri="{FF2B5EF4-FFF2-40B4-BE49-F238E27FC236}">
              <a16:creationId xmlns:a16="http://schemas.microsoft.com/office/drawing/2014/main" id="{C8101F7C-8E47-4A57-B6A2-E52779CD2457}"/>
            </a:ext>
          </a:extLst>
        </xdr:cNvPr>
        <xdr:cNvSpPr txBox="1"/>
      </xdr:nvSpPr>
      <xdr:spPr>
        <a:xfrm>
          <a:off x="4352925" y="6106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169726</xdr:rowOff>
    </xdr:from>
    <xdr:to>
      <xdr:col>19</xdr:col>
      <xdr:colOff>187325</xdr:colOff>
      <xdr:row>32</xdr:row>
      <xdr:rowOff>99876</xdr:rowOff>
    </xdr:to>
    <xdr:sp macro="" textlink="">
      <xdr:nvSpPr>
        <xdr:cNvPr id="95" name="楕円 94">
          <a:extLst>
            <a:ext uri="{FF2B5EF4-FFF2-40B4-BE49-F238E27FC236}">
              <a16:creationId xmlns:a16="http://schemas.microsoft.com/office/drawing/2014/main" id="{8991F8C9-9952-42A5-90EF-C9C76B7BB6C1}"/>
            </a:ext>
          </a:extLst>
        </xdr:cNvPr>
        <xdr:cNvSpPr/>
      </xdr:nvSpPr>
      <xdr:spPr>
        <a:xfrm>
          <a:off x="3616325" y="60752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49076</xdr:rowOff>
    </xdr:from>
    <xdr:to>
      <xdr:col>23</xdr:col>
      <xdr:colOff>85725</xdr:colOff>
      <xdr:row>32</xdr:row>
      <xdr:rowOff>101509</xdr:rowOff>
    </xdr:to>
    <xdr:cxnSp macro="">
      <xdr:nvCxnSpPr>
        <xdr:cNvPr id="96" name="直線コネクタ 95">
          <a:extLst>
            <a:ext uri="{FF2B5EF4-FFF2-40B4-BE49-F238E27FC236}">
              <a16:creationId xmlns:a16="http://schemas.microsoft.com/office/drawing/2014/main" id="{DCACDD89-953D-4667-B399-E5C19D0C36FB}"/>
            </a:ext>
          </a:extLst>
        </xdr:cNvPr>
        <xdr:cNvCxnSpPr/>
      </xdr:nvCxnSpPr>
      <xdr:spPr>
        <a:xfrm>
          <a:off x="3667125" y="6126026"/>
          <a:ext cx="635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97" name="楕円 96">
          <a:extLst>
            <a:ext uri="{FF2B5EF4-FFF2-40B4-BE49-F238E27FC236}">
              <a16:creationId xmlns:a16="http://schemas.microsoft.com/office/drawing/2014/main" id="{91CAF0AC-5BF5-4167-BF21-AABF656649A8}"/>
            </a:ext>
          </a:extLst>
        </xdr:cNvPr>
        <xdr:cNvSpPr/>
      </xdr:nvSpPr>
      <xdr:spPr>
        <a:xfrm>
          <a:off x="2930525" y="6102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49076</xdr:rowOff>
    </xdr:from>
    <xdr:to>
      <xdr:col>19</xdr:col>
      <xdr:colOff>136525</xdr:colOff>
      <xdr:row>32</xdr:row>
      <xdr:rowOff>76835</xdr:rowOff>
    </xdr:to>
    <xdr:cxnSp macro="">
      <xdr:nvCxnSpPr>
        <xdr:cNvPr id="98" name="直線コネクタ 97">
          <a:extLst>
            <a:ext uri="{FF2B5EF4-FFF2-40B4-BE49-F238E27FC236}">
              <a16:creationId xmlns:a16="http://schemas.microsoft.com/office/drawing/2014/main" id="{1BA54CEC-BD45-4AC9-B3F4-E6A9FB15A07B}"/>
            </a:ext>
          </a:extLst>
        </xdr:cNvPr>
        <xdr:cNvCxnSpPr/>
      </xdr:nvCxnSpPr>
      <xdr:spPr>
        <a:xfrm flipV="1">
          <a:off x="2981325" y="6126026"/>
          <a:ext cx="6858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40186</xdr:rowOff>
    </xdr:from>
    <xdr:to>
      <xdr:col>11</xdr:col>
      <xdr:colOff>187325</xdr:colOff>
      <xdr:row>31</xdr:row>
      <xdr:rowOff>141786</xdr:rowOff>
    </xdr:to>
    <xdr:sp macro="" textlink="">
      <xdr:nvSpPr>
        <xdr:cNvPr id="99" name="楕円 98">
          <a:extLst>
            <a:ext uri="{FF2B5EF4-FFF2-40B4-BE49-F238E27FC236}">
              <a16:creationId xmlns:a16="http://schemas.microsoft.com/office/drawing/2014/main" id="{97AC9029-DCB6-4184-A617-7F3A085AE41F}"/>
            </a:ext>
          </a:extLst>
        </xdr:cNvPr>
        <xdr:cNvSpPr/>
      </xdr:nvSpPr>
      <xdr:spPr>
        <a:xfrm>
          <a:off x="2244725" y="59520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90986</xdr:rowOff>
    </xdr:from>
    <xdr:to>
      <xdr:col>15</xdr:col>
      <xdr:colOff>136525</xdr:colOff>
      <xdr:row>32</xdr:row>
      <xdr:rowOff>76835</xdr:rowOff>
    </xdr:to>
    <xdr:cxnSp macro="">
      <xdr:nvCxnSpPr>
        <xdr:cNvPr id="100" name="直線コネクタ 99">
          <a:extLst>
            <a:ext uri="{FF2B5EF4-FFF2-40B4-BE49-F238E27FC236}">
              <a16:creationId xmlns:a16="http://schemas.microsoft.com/office/drawing/2014/main" id="{F81F30C5-AA4B-4A50-83A0-473363D9B99B}"/>
            </a:ext>
          </a:extLst>
        </xdr:cNvPr>
        <xdr:cNvCxnSpPr/>
      </xdr:nvCxnSpPr>
      <xdr:spPr>
        <a:xfrm>
          <a:off x="2295525" y="6002836"/>
          <a:ext cx="685800" cy="1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52524</xdr:rowOff>
    </xdr:from>
    <xdr:to>
      <xdr:col>7</xdr:col>
      <xdr:colOff>187325</xdr:colOff>
      <xdr:row>31</xdr:row>
      <xdr:rowOff>154124</xdr:rowOff>
    </xdr:to>
    <xdr:sp macro="" textlink="">
      <xdr:nvSpPr>
        <xdr:cNvPr id="101" name="楕円 100">
          <a:extLst>
            <a:ext uri="{FF2B5EF4-FFF2-40B4-BE49-F238E27FC236}">
              <a16:creationId xmlns:a16="http://schemas.microsoft.com/office/drawing/2014/main" id="{0B99C5A4-7414-455C-A8F3-906A1C1DB11F}"/>
            </a:ext>
          </a:extLst>
        </xdr:cNvPr>
        <xdr:cNvSpPr/>
      </xdr:nvSpPr>
      <xdr:spPr>
        <a:xfrm>
          <a:off x="1558925" y="59643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90986</xdr:rowOff>
    </xdr:from>
    <xdr:to>
      <xdr:col>11</xdr:col>
      <xdr:colOff>136525</xdr:colOff>
      <xdr:row>31</xdr:row>
      <xdr:rowOff>103324</xdr:rowOff>
    </xdr:to>
    <xdr:cxnSp macro="">
      <xdr:nvCxnSpPr>
        <xdr:cNvPr id="102" name="直線コネクタ 101">
          <a:extLst>
            <a:ext uri="{FF2B5EF4-FFF2-40B4-BE49-F238E27FC236}">
              <a16:creationId xmlns:a16="http://schemas.microsoft.com/office/drawing/2014/main" id="{21A3214A-2A7F-45F5-994A-0C2D98949958}"/>
            </a:ext>
          </a:extLst>
        </xdr:cNvPr>
        <xdr:cNvCxnSpPr/>
      </xdr:nvCxnSpPr>
      <xdr:spPr>
        <a:xfrm flipV="1">
          <a:off x="1609725" y="6002836"/>
          <a:ext cx="6858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894FD054-8FA3-4264-BA38-B7EF56AD099E}"/>
            </a:ext>
          </a:extLst>
        </xdr:cNvPr>
        <xdr:cNvSpPr txBox="1"/>
      </xdr:nvSpPr>
      <xdr:spPr>
        <a:xfrm>
          <a:off x="3470919" y="565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8D845C13-7711-4BB5-AFF5-55B802D3253B}"/>
            </a:ext>
          </a:extLst>
        </xdr:cNvPr>
        <xdr:cNvSpPr txBox="1"/>
      </xdr:nvSpPr>
      <xdr:spPr>
        <a:xfrm>
          <a:off x="2797819" y="5604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08421D69-D6A3-4652-B44B-EEB5B76285CF}"/>
            </a:ext>
          </a:extLst>
        </xdr:cNvPr>
        <xdr:cNvSpPr txBox="1"/>
      </xdr:nvSpPr>
      <xdr:spPr>
        <a:xfrm>
          <a:off x="2112019" y="5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468C1107-0663-464B-BDB6-7AF9743791AC}"/>
            </a:ext>
          </a:extLst>
        </xdr:cNvPr>
        <xdr:cNvSpPr txBox="1"/>
      </xdr:nvSpPr>
      <xdr:spPr>
        <a:xfrm>
          <a:off x="1426219" y="550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91003</xdr:rowOff>
    </xdr:from>
    <xdr:ext cx="405111" cy="259045"/>
    <xdr:sp macro="" textlink="">
      <xdr:nvSpPr>
        <xdr:cNvPr id="107" name="n_1mainValue有形固定資産減価償却率">
          <a:extLst>
            <a:ext uri="{FF2B5EF4-FFF2-40B4-BE49-F238E27FC236}">
              <a16:creationId xmlns:a16="http://schemas.microsoft.com/office/drawing/2014/main" id="{C4ABB096-1315-4AB3-BB91-BCC617DB36E9}"/>
            </a:ext>
          </a:extLst>
        </xdr:cNvPr>
        <xdr:cNvSpPr txBox="1"/>
      </xdr:nvSpPr>
      <xdr:spPr>
        <a:xfrm>
          <a:off x="3470919" y="616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108" name="n_2mainValue有形固定資産減価償却率">
          <a:extLst>
            <a:ext uri="{FF2B5EF4-FFF2-40B4-BE49-F238E27FC236}">
              <a16:creationId xmlns:a16="http://schemas.microsoft.com/office/drawing/2014/main" id="{D1E000E8-44A4-418D-939F-82F99F1B0949}"/>
            </a:ext>
          </a:extLst>
        </xdr:cNvPr>
        <xdr:cNvSpPr txBox="1"/>
      </xdr:nvSpPr>
      <xdr:spPr>
        <a:xfrm>
          <a:off x="2797819"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132913</xdr:rowOff>
    </xdr:from>
    <xdr:ext cx="405111" cy="259045"/>
    <xdr:sp macro="" textlink="">
      <xdr:nvSpPr>
        <xdr:cNvPr id="109" name="n_3mainValue有形固定資産減価償却率">
          <a:extLst>
            <a:ext uri="{FF2B5EF4-FFF2-40B4-BE49-F238E27FC236}">
              <a16:creationId xmlns:a16="http://schemas.microsoft.com/office/drawing/2014/main" id="{A95EBFAD-719E-44E7-AEAD-080AFDF96CA2}"/>
            </a:ext>
          </a:extLst>
        </xdr:cNvPr>
        <xdr:cNvSpPr txBox="1"/>
      </xdr:nvSpPr>
      <xdr:spPr>
        <a:xfrm>
          <a:off x="2112019" y="60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145251</xdr:rowOff>
    </xdr:from>
    <xdr:ext cx="405111" cy="259045"/>
    <xdr:sp macro="" textlink="">
      <xdr:nvSpPr>
        <xdr:cNvPr id="110" name="n_4mainValue有形固定資産減価償却率">
          <a:extLst>
            <a:ext uri="{FF2B5EF4-FFF2-40B4-BE49-F238E27FC236}">
              <a16:creationId xmlns:a16="http://schemas.microsoft.com/office/drawing/2014/main" id="{12856DA8-1EA7-48BD-8664-FD98451981B6}"/>
            </a:ext>
          </a:extLst>
        </xdr:cNvPr>
        <xdr:cNvSpPr txBox="1"/>
      </xdr:nvSpPr>
      <xdr:spPr>
        <a:xfrm>
          <a:off x="1426219" y="605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4F3D160-6C39-4CC2-8171-B8B96E44DEE9}"/>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9404ED1-8913-4F3F-B143-42AD6213F351}"/>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92461EB-506E-42CB-93BA-1A84AB6C0B0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9F7F1E0-3294-468F-B8F2-C0227322141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32DE19C-2B1F-4091-A3BB-48EF1C64080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E90F56E-F363-4BDF-8D58-D017BCDC155B}"/>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675A3C8-72A6-4263-82AB-6A37FC67BD89}"/>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5A797D1-6E10-4BE3-8143-DFF8B568B32E}"/>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A5B9E31-B6D2-42C6-B9A1-A9DB63593B41}"/>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FEC3E90-5226-4A95-9C9A-8E35267C27F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196DB8F-F99F-46B3-8E9B-6850AA38D9F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F708A1A-594A-4B69-80D4-D4C55E0BF0F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59BDBBE-D0F3-4C86-9262-9460E824A1D8}"/>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60.1</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後退</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全国</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平均や</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県平均、類似団体平均値を</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いずれも</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下回っています</a:t>
          </a:r>
          <a:r>
            <a:rPr kumimoji="0"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今後、</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公共</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施設の更新</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統廃合、長寿命化</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等</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を検討しなければならない</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中</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引き続き、財政指標を注視しつつ、交付税措置等を考慮した地方債発行に努めるなど、</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地方債の発行を慎重に検討しなければなりません。</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0DD831E-55F8-4C42-9E2E-126FF91C828F}"/>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B3E8BF5-B1F0-4054-A487-85FED70C70BB}"/>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A3D2CF3-76C7-425C-9DDB-8541FE7CB824}"/>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48C58CD0-8723-4513-9BDC-B10C4AA4B0B2}"/>
            </a:ext>
          </a:extLst>
        </xdr:cNvPr>
        <xdr:cNvCxnSpPr/>
      </xdr:nvCxnSpPr>
      <xdr:spPr>
        <a:xfrm>
          <a:off x="10194925" y="66421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A9F9ECF0-A2BE-483D-B05C-FBC5EC3C13A3}"/>
            </a:ext>
          </a:extLst>
        </xdr:cNvPr>
        <xdr:cNvSpPr txBox="1"/>
      </xdr:nvSpPr>
      <xdr:spPr>
        <a:xfrm>
          <a:off x="9705751" y="65546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B1B5F094-61D0-4FEB-9A39-75EF77D82FF1}"/>
            </a:ext>
          </a:extLst>
        </xdr:cNvPr>
        <xdr:cNvCxnSpPr/>
      </xdr:nvCxnSpPr>
      <xdr:spPr>
        <a:xfrm>
          <a:off x="10194925" y="6384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C678AE5D-488E-4C9C-85E9-B09D328E6D40}"/>
            </a:ext>
          </a:extLst>
        </xdr:cNvPr>
        <xdr:cNvSpPr txBox="1"/>
      </xdr:nvSpPr>
      <xdr:spPr>
        <a:xfrm>
          <a:off x="9705751" y="62911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4115B9CC-432E-47CD-B037-1C40D2DC744E}"/>
            </a:ext>
          </a:extLst>
        </xdr:cNvPr>
        <xdr:cNvCxnSpPr/>
      </xdr:nvCxnSpPr>
      <xdr:spPr>
        <a:xfrm>
          <a:off x="10194925" y="61214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65637961-32AE-41D9-88FD-1E3EB4C877E3}"/>
            </a:ext>
          </a:extLst>
        </xdr:cNvPr>
        <xdr:cNvSpPr txBox="1"/>
      </xdr:nvSpPr>
      <xdr:spPr>
        <a:xfrm>
          <a:off x="9758836" y="6033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13A1873C-681D-4EC7-A28E-202617ACB450}"/>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8AE08F0B-7EE5-4CBF-B823-94CAC6A3B97F}"/>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EB03C1AA-2176-4F46-BA18-BFCD01286D39}"/>
            </a:ext>
          </a:extLst>
        </xdr:cNvPr>
        <xdr:cNvCxnSpPr/>
      </xdr:nvCxnSpPr>
      <xdr:spPr>
        <a:xfrm>
          <a:off x="10194925" y="56007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F06CBB26-B10B-43F1-A9E8-DC5097CE240C}"/>
            </a:ext>
          </a:extLst>
        </xdr:cNvPr>
        <xdr:cNvSpPr txBox="1"/>
      </xdr:nvSpPr>
      <xdr:spPr>
        <a:xfrm>
          <a:off x="9758836" y="55132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338A6CA5-EF9D-4879-A7D6-FAC07C0DF8D8}"/>
            </a:ext>
          </a:extLst>
        </xdr:cNvPr>
        <xdr:cNvCxnSpPr/>
      </xdr:nvCxnSpPr>
      <xdr:spPr>
        <a:xfrm>
          <a:off x="10194925" y="5343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D899DEF0-712B-43BE-B8C4-E7D6799ECD02}"/>
            </a:ext>
          </a:extLst>
        </xdr:cNvPr>
        <xdr:cNvSpPr txBox="1"/>
      </xdr:nvSpPr>
      <xdr:spPr>
        <a:xfrm>
          <a:off x="9758836" y="5249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FF02477B-B26D-435E-8349-49766C6FDF2C}"/>
            </a:ext>
          </a:extLst>
        </xdr:cNvPr>
        <xdr:cNvCxnSpPr/>
      </xdr:nvCxnSpPr>
      <xdr:spPr>
        <a:xfrm>
          <a:off x="10194925" y="508635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B1BE6BCA-4F12-4547-AC8B-3B417378CD96}"/>
            </a:ext>
          </a:extLst>
        </xdr:cNvPr>
        <xdr:cNvSpPr txBox="1"/>
      </xdr:nvSpPr>
      <xdr:spPr>
        <a:xfrm>
          <a:off x="9861428" y="4992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11F974B9-943B-4B86-9799-89FEE9D6A0BC}"/>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35714066-2E9A-4FEC-8F56-98ED8622ED78}"/>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21E6C85E-D71E-4BD1-8615-B73B8227F53D}"/>
            </a:ext>
          </a:extLst>
        </xdr:cNvPr>
        <xdr:cNvCxnSpPr/>
      </xdr:nvCxnSpPr>
      <xdr:spPr>
        <a:xfrm flipV="1">
          <a:off x="13323570" y="5222224"/>
          <a:ext cx="1269" cy="129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3306DEFC-EA6A-47EA-8548-62F7B34C75A6}"/>
            </a:ext>
          </a:extLst>
        </xdr:cNvPr>
        <xdr:cNvSpPr txBox="1"/>
      </xdr:nvSpPr>
      <xdr:spPr>
        <a:xfrm>
          <a:off x="13376275" y="65170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F0C7FDB4-DC40-4698-B75D-0E444C7EADD3}"/>
            </a:ext>
          </a:extLst>
        </xdr:cNvPr>
        <xdr:cNvCxnSpPr/>
      </xdr:nvCxnSpPr>
      <xdr:spPr>
        <a:xfrm>
          <a:off x="13255625" y="6513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D4E8EB38-D2F4-47D4-945B-388696024E0A}"/>
            </a:ext>
          </a:extLst>
        </xdr:cNvPr>
        <xdr:cNvSpPr txBox="1"/>
      </xdr:nvSpPr>
      <xdr:spPr>
        <a:xfrm>
          <a:off x="13376275" y="50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2BC4EFA4-B6DC-47B8-BC2B-B31BA153B001}"/>
            </a:ext>
          </a:extLst>
        </xdr:cNvPr>
        <xdr:cNvCxnSpPr/>
      </xdr:nvCxnSpPr>
      <xdr:spPr>
        <a:xfrm>
          <a:off x="13255625" y="5222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4736A058-5B97-4F66-885E-7FC6EC3B048F}"/>
            </a:ext>
          </a:extLst>
        </xdr:cNvPr>
        <xdr:cNvSpPr txBox="1"/>
      </xdr:nvSpPr>
      <xdr:spPr>
        <a:xfrm>
          <a:off x="13376275" y="57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595C4340-04CB-4F15-94F7-D850C0750EA8}"/>
            </a:ext>
          </a:extLst>
        </xdr:cNvPr>
        <xdr:cNvSpPr/>
      </xdr:nvSpPr>
      <xdr:spPr>
        <a:xfrm>
          <a:off x="13293725" y="57532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1271C485-7F2B-4F30-9783-02EC578B2A72}"/>
            </a:ext>
          </a:extLst>
        </xdr:cNvPr>
        <xdr:cNvSpPr/>
      </xdr:nvSpPr>
      <xdr:spPr>
        <a:xfrm>
          <a:off x="12639675" y="575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6936841-9745-4E12-9F00-AA7762CE35D3}"/>
            </a:ext>
          </a:extLst>
        </xdr:cNvPr>
        <xdr:cNvSpPr/>
      </xdr:nvSpPr>
      <xdr:spPr>
        <a:xfrm>
          <a:off x="11953875" y="57450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C64B8633-F188-4810-B863-62D814832CC4}"/>
            </a:ext>
          </a:extLst>
        </xdr:cNvPr>
        <xdr:cNvSpPr/>
      </xdr:nvSpPr>
      <xdr:spPr>
        <a:xfrm>
          <a:off x="11268075" y="5703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0E973686-9BDA-4CC3-AA9B-CBE1B82A3690}"/>
            </a:ext>
          </a:extLst>
        </xdr:cNvPr>
        <xdr:cNvSpPr/>
      </xdr:nvSpPr>
      <xdr:spPr>
        <a:xfrm>
          <a:off x="10582275" y="58803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D32E50B-A742-45BA-9923-EC457E8F3697}"/>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07BA993-5C9C-4846-A90E-0113984BDD11}"/>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5143E0F-C73C-4272-BBD7-F96361E82D85}"/>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A3E78AEA-5206-421F-AFFF-71E12DC3459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51349676-2F58-46F4-BAA0-24DD35AA0FE9}"/>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151924</xdr:rowOff>
    </xdr:from>
    <xdr:to>
      <xdr:col>76</xdr:col>
      <xdr:colOff>73025</xdr:colOff>
      <xdr:row>28</xdr:row>
      <xdr:rowOff>82074</xdr:rowOff>
    </xdr:to>
    <xdr:sp macro="" textlink="">
      <xdr:nvSpPr>
        <xdr:cNvPr id="159" name="楕円 158">
          <a:extLst>
            <a:ext uri="{FF2B5EF4-FFF2-40B4-BE49-F238E27FC236}">
              <a16:creationId xmlns:a16="http://schemas.microsoft.com/office/drawing/2014/main" id="{2ED7FE3B-4CE1-4B31-96BE-3A5F752F282D}"/>
            </a:ext>
          </a:extLst>
        </xdr:cNvPr>
        <xdr:cNvSpPr/>
      </xdr:nvSpPr>
      <xdr:spPr>
        <a:xfrm>
          <a:off x="13293725" y="54033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3351</xdr:rowOff>
    </xdr:from>
    <xdr:ext cx="469744" cy="259045"/>
    <xdr:sp macro="" textlink="">
      <xdr:nvSpPr>
        <xdr:cNvPr id="160" name="債務償還比率該当値テキスト">
          <a:extLst>
            <a:ext uri="{FF2B5EF4-FFF2-40B4-BE49-F238E27FC236}">
              <a16:creationId xmlns:a16="http://schemas.microsoft.com/office/drawing/2014/main" id="{4D05A577-6583-40DF-A8BB-29265C1B314D}"/>
            </a:ext>
          </a:extLst>
        </xdr:cNvPr>
        <xdr:cNvSpPr txBox="1"/>
      </xdr:nvSpPr>
      <xdr:spPr>
        <a:xfrm>
          <a:off x="13376275" y="525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70826</xdr:rowOff>
    </xdr:from>
    <xdr:to>
      <xdr:col>72</xdr:col>
      <xdr:colOff>123825</xdr:colOff>
      <xdr:row>28</xdr:row>
      <xdr:rowOff>976</xdr:rowOff>
    </xdr:to>
    <xdr:sp macro="" textlink="">
      <xdr:nvSpPr>
        <xdr:cNvPr id="161" name="楕円 160">
          <a:extLst>
            <a:ext uri="{FF2B5EF4-FFF2-40B4-BE49-F238E27FC236}">
              <a16:creationId xmlns:a16="http://schemas.microsoft.com/office/drawing/2014/main" id="{431EAD3E-2BA3-4ECA-87EA-167A4289A8C1}"/>
            </a:ext>
          </a:extLst>
        </xdr:cNvPr>
        <xdr:cNvSpPr/>
      </xdr:nvSpPr>
      <xdr:spPr>
        <a:xfrm>
          <a:off x="12639675" y="53222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121626</xdr:rowOff>
    </xdr:from>
    <xdr:to>
      <xdr:col>76</xdr:col>
      <xdr:colOff>22225</xdr:colOff>
      <xdr:row>28</xdr:row>
      <xdr:rowOff>31274</xdr:rowOff>
    </xdr:to>
    <xdr:cxnSp macro="">
      <xdr:nvCxnSpPr>
        <xdr:cNvPr id="162" name="直線コネクタ 161">
          <a:extLst>
            <a:ext uri="{FF2B5EF4-FFF2-40B4-BE49-F238E27FC236}">
              <a16:creationId xmlns:a16="http://schemas.microsoft.com/office/drawing/2014/main" id="{1274FDB3-5B88-4422-9CF0-AF0327D6F694}"/>
            </a:ext>
          </a:extLst>
        </xdr:cNvPr>
        <xdr:cNvCxnSpPr/>
      </xdr:nvCxnSpPr>
      <xdr:spPr>
        <a:xfrm>
          <a:off x="12690475" y="5373076"/>
          <a:ext cx="635000" cy="7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89583</xdr:rowOff>
    </xdr:from>
    <xdr:to>
      <xdr:col>68</xdr:col>
      <xdr:colOff>123825</xdr:colOff>
      <xdr:row>28</xdr:row>
      <xdr:rowOff>19733</xdr:rowOff>
    </xdr:to>
    <xdr:sp macro="" textlink="">
      <xdr:nvSpPr>
        <xdr:cNvPr id="163" name="楕円 162">
          <a:extLst>
            <a:ext uri="{FF2B5EF4-FFF2-40B4-BE49-F238E27FC236}">
              <a16:creationId xmlns:a16="http://schemas.microsoft.com/office/drawing/2014/main" id="{0A6DA2AF-A56D-40AE-A98C-095CE529A980}"/>
            </a:ext>
          </a:extLst>
        </xdr:cNvPr>
        <xdr:cNvSpPr/>
      </xdr:nvSpPr>
      <xdr:spPr>
        <a:xfrm>
          <a:off x="11953875" y="53410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121626</xdr:rowOff>
    </xdr:from>
    <xdr:to>
      <xdr:col>72</xdr:col>
      <xdr:colOff>73025</xdr:colOff>
      <xdr:row>27</xdr:row>
      <xdr:rowOff>140383</xdr:rowOff>
    </xdr:to>
    <xdr:cxnSp macro="">
      <xdr:nvCxnSpPr>
        <xdr:cNvPr id="164" name="直線コネクタ 163">
          <a:extLst>
            <a:ext uri="{FF2B5EF4-FFF2-40B4-BE49-F238E27FC236}">
              <a16:creationId xmlns:a16="http://schemas.microsoft.com/office/drawing/2014/main" id="{FE9B85F9-D1EF-4D51-B637-012571010E9A}"/>
            </a:ext>
          </a:extLst>
        </xdr:cNvPr>
        <xdr:cNvCxnSpPr/>
      </xdr:nvCxnSpPr>
      <xdr:spPr>
        <a:xfrm flipV="1">
          <a:off x="12004675" y="5373076"/>
          <a:ext cx="685800" cy="1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123317</xdr:rowOff>
    </xdr:from>
    <xdr:to>
      <xdr:col>64</xdr:col>
      <xdr:colOff>123825</xdr:colOff>
      <xdr:row>28</xdr:row>
      <xdr:rowOff>53467</xdr:rowOff>
    </xdr:to>
    <xdr:sp macro="" textlink="">
      <xdr:nvSpPr>
        <xdr:cNvPr id="165" name="楕円 164">
          <a:extLst>
            <a:ext uri="{FF2B5EF4-FFF2-40B4-BE49-F238E27FC236}">
              <a16:creationId xmlns:a16="http://schemas.microsoft.com/office/drawing/2014/main" id="{E614ACF8-8967-4FE6-B04D-B01EC18FDC64}"/>
            </a:ext>
          </a:extLst>
        </xdr:cNvPr>
        <xdr:cNvSpPr/>
      </xdr:nvSpPr>
      <xdr:spPr>
        <a:xfrm>
          <a:off x="11268075" y="53747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140383</xdr:rowOff>
    </xdr:from>
    <xdr:to>
      <xdr:col>68</xdr:col>
      <xdr:colOff>73025</xdr:colOff>
      <xdr:row>28</xdr:row>
      <xdr:rowOff>2667</xdr:rowOff>
    </xdr:to>
    <xdr:cxnSp macro="">
      <xdr:nvCxnSpPr>
        <xdr:cNvPr id="166" name="直線コネクタ 165">
          <a:extLst>
            <a:ext uri="{FF2B5EF4-FFF2-40B4-BE49-F238E27FC236}">
              <a16:creationId xmlns:a16="http://schemas.microsoft.com/office/drawing/2014/main" id="{924890B8-7E49-4AE6-9BEE-32115FB4A788}"/>
            </a:ext>
          </a:extLst>
        </xdr:cNvPr>
        <xdr:cNvCxnSpPr/>
      </xdr:nvCxnSpPr>
      <xdr:spPr>
        <a:xfrm flipV="1">
          <a:off x="11318875" y="5391833"/>
          <a:ext cx="685800" cy="2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37552</xdr:rowOff>
    </xdr:from>
    <xdr:to>
      <xdr:col>60</xdr:col>
      <xdr:colOff>123825</xdr:colOff>
      <xdr:row>28</xdr:row>
      <xdr:rowOff>139152</xdr:rowOff>
    </xdr:to>
    <xdr:sp macro="" textlink="">
      <xdr:nvSpPr>
        <xdr:cNvPr id="167" name="楕円 166">
          <a:extLst>
            <a:ext uri="{FF2B5EF4-FFF2-40B4-BE49-F238E27FC236}">
              <a16:creationId xmlns:a16="http://schemas.microsoft.com/office/drawing/2014/main" id="{AEBA5110-39F4-4BA4-91ED-9B1A455E6921}"/>
            </a:ext>
          </a:extLst>
        </xdr:cNvPr>
        <xdr:cNvSpPr/>
      </xdr:nvSpPr>
      <xdr:spPr>
        <a:xfrm>
          <a:off x="10582275" y="545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2667</xdr:rowOff>
    </xdr:from>
    <xdr:to>
      <xdr:col>64</xdr:col>
      <xdr:colOff>73025</xdr:colOff>
      <xdr:row>28</xdr:row>
      <xdr:rowOff>88352</xdr:rowOff>
    </xdr:to>
    <xdr:cxnSp macro="">
      <xdr:nvCxnSpPr>
        <xdr:cNvPr id="168" name="直線コネクタ 167">
          <a:extLst>
            <a:ext uri="{FF2B5EF4-FFF2-40B4-BE49-F238E27FC236}">
              <a16:creationId xmlns:a16="http://schemas.microsoft.com/office/drawing/2014/main" id="{C427EE16-5FA6-4CBA-82FC-D4592C6FC4E7}"/>
            </a:ext>
          </a:extLst>
        </xdr:cNvPr>
        <xdr:cNvCxnSpPr/>
      </xdr:nvCxnSpPr>
      <xdr:spPr>
        <a:xfrm flipV="1">
          <a:off x="10633075" y="5419217"/>
          <a:ext cx="685800" cy="8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1A48566F-0ED8-418C-93C4-C2E3D5648864}"/>
            </a:ext>
          </a:extLst>
        </xdr:cNvPr>
        <xdr:cNvSpPr txBox="1"/>
      </xdr:nvSpPr>
      <xdr:spPr>
        <a:xfrm>
          <a:off x="12461952" y="58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7951B758-5D3A-42BB-A158-84AC39D6EA2E}"/>
            </a:ext>
          </a:extLst>
        </xdr:cNvPr>
        <xdr:cNvSpPr txBox="1"/>
      </xdr:nvSpPr>
      <xdr:spPr>
        <a:xfrm>
          <a:off x="11788852" y="583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635A625B-9CE8-40D9-9E60-70D980822AF9}"/>
            </a:ext>
          </a:extLst>
        </xdr:cNvPr>
        <xdr:cNvSpPr txBox="1"/>
      </xdr:nvSpPr>
      <xdr:spPr>
        <a:xfrm>
          <a:off x="11103052" y="579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7399BD41-2AB9-4751-81DE-B22D86C1A098}"/>
            </a:ext>
          </a:extLst>
        </xdr:cNvPr>
        <xdr:cNvSpPr txBox="1"/>
      </xdr:nvSpPr>
      <xdr:spPr>
        <a:xfrm>
          <a:off x="10417252" y="59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17503</xdr:rowOff>
    </xdr:from>
    <xdr:ext cx="469744" cy="259045"/>
    <xdr:sp macro="" textlink="">
      <xdr:nvSpPr>
        <xdr:cNvPr id="173" name="n_1mainValue債務償還比率">
          <a:extLst>
            <a:ext uri="{FF2B5EF4-FFF2-40B4-BE49-F238E27FC236}">
              <a16:creationId xmlns:a16="http://schemas.microsoft.com/office/drawing/2014/main" id="{25B88F3E-9C23-4AEE-B21C-47346D6C8B19}"/>
            </a:ext>
          </a:extLst>
        </xdr:cNvPr>
        <xdr:cNvSpPr txBox="1"/>
      </xdr:nvSpPr>
      <xdr:spPr>
        <a:xfrm>
          <a:off x="12461952" y="510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36260</xdr:rowOff>
    </xdr:from>
    <xdr:ext cx="469744" cy="259045"/>
    <xdr:sp macro="" textlink="">
      <xdr:nvSpPr>
        <xdr:cNvPr id="174" name="n_2mainValue債務償還比率">
          <a:extLst>
            <a:ext uri="{FF2B5EF4-FFF2-40B4-BE49-F238E27FC236}">
              <a16:creationId xmlns:a16="http://schemas.microsoft.com/office/drawing/2014/main" id="{B1838F19-A927-4A46-909B-C4C58C0FD090}"/>
            </a:ext>
          </a:extLst>
        </xdr:cNvPr>
        <xdr:cNvSpPr txBox="1"/>
      </xdr:nvSpPr>
      <xdr:spPr>
        <a:xfrm>
          <a:off x="11788852" y="512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69994</xdr:rowOff>
    </xdr:from>
    <xdr:ext cx="469744" cy="259045"/>
    <xdr:sp macro="" textlink="">
      <xdr:nvSpPr>
        <xdr:cNvPr id="175" name="n_3mainValue債務償還比率">
          <a:extLst>
            <a:ext uri="{FF2B5EF4-FFF2-40B4-BE49-F238E27FC236}">
              <a16:creationId xmlns:a16="http://schemas.microsoft.com/office/drawing/2014/main" id="{393EFB6D-2FF0-4BBB-B4B6-4DE46F995796}"/>
            </a:ext>
          </a:extLst>
        </xdr:cNvPr>
        <xdr:cNvSpPr txBox="1"/>
      </xdr:nvSpPr>
      <xdr:spPr>
        <a:xfrm>
          <a:off x="11103052" y="515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155679</xdr:rowOff>
    </xdr:from>
    <xdr:ext cx="469744" cy="259045"/>
    <xdr:sp macro="" textlink="">
      <xdr:nvSpPr>
        <xdr:cNvPr id="176" name="n_4mainValue債務償還比率">
          <a:extLst>
            <a:ext uri="{FF2B5EF4-FFF2-40B4-BE49-F238E27FC236}">
              <a16:creationId xmlns:a16="http://schemas.microsoft.com/office/drawing/2014/main" id="{999AEB8F-7B29-4D74-A846-040F865CD9B7}"/>
            </a:ext>
          </a:extLst>
        </xdr:cNvPr>
        <xdr:cNvSpPr txBox="1"/>
      </xdr:nvSpPr>
      <xdr:spPr>
        <a:xfrm>
          <a:off x="10417252" y="524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B2CD9F21-8FDB-470A-9C56-6A6BA815F47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7FF5651E-2D8E-4302-BDDF-EB2730948C57}"/>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D6383F18-609A-489D-AE20-6B693DCE5E42}"/>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F21B3894-C705-4150-BD68-4A119A8C552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443EEBE7-C3A7-45BE-BE31-410AD682B604}"/>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2C405F04-3404-476F-825D-4915499D1446}"/>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3D967A-D779-4C70-9ED0-F7A1B30F96E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3C061D-B9D0-41F5-AB65-0F03AC79167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8FF152-E261-4F46-BF59-9724F4B3EF6D}"/>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DBFECB-7E01-40CA-931A-242B12A348F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4B2E5E-45D0-427D-8439-8A1C4976F96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1E529C-5516-46EE-993A-1D45F17A9C4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E8ED23-A607-4097-9C0B-7985A215B182}"/>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C6ABAD-3410-4BA3-8387-85DC1F9DF08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0A2A95-B5DB-4861-AB9B-B37EC9213D2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0B6BD5-7E54-4641-817F-66382E52F0F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787527-E9DE-47AE-A1C9-5BEF0FCA99D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C05D1B-BD59-4347-835C-5CBB1D0F0CE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7898C4-6EFF-4926-A799-AD6B3E0A9E92}"/>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F50DAA-1C88-4F73-B027-80058FE4C6D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CB101F-EBDF-49C1-A54C-316900EFDDA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E0686E7-C194-4850-8848-4AA1603AF3A6}"/>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5CEBFE-FE28-489B-A8FA-94E4BF600ACE}"/>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01D063-CECD-4F53-842A-F0F3E9F839BF}"/>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9EC727-38DE-4255-BBA7-EE4CB330A4B8}"/>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C7A673-042B-4AC1-B4D8-6191256E46C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D336EE-9378-4745-A9F2-3063876B284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DA56AC-3A06-4542-8A1D-169E45D052D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243EBD-02B1-4525-A900-01DA5057543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DD33CC-3737-4AD8-B8D1-2F5567DFC19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9E76FB-44A4-4617-8A55-FDA88FCA9AB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FC9CC07-8732-4FD4-A41D-7BDF1D3A823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9C69CF-2956-4BC9-A218-70E3F509746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F06089-D182-4CB0-8038-CB2604F4136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98C0E7-B99F-45E9-A339-8C5ECF410EF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FD95A1-91D2-4C59-BBAB-A1FF467C3596}"/>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CC3548-1835-46CB-8643-15DC5138664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0EDD7B-CC7A-46DA-B4DC-0CCFE0E770E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550091-E8F1-44B9-9EA8-2DCBA78B8D2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04DF05-B9CD-4137-AC27-AE117465026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AEF624-F2A8-4D6C-B37B-D9A1C9B6B755}"/>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324711-66EC-48C0-829C-5FF38608592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A56140-5662-4113-A161-66334A06AC7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058EE1-32B1-45FE-8B53-59C0DF235591}"/>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C5BAAE9-BB4C-4D92-815F-D52AC60D7B3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2156C2-B2E1-4FCA-867E-0DDF695B36E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CEA0FA-6832-4841-8027-C451AA7FD9E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E32E45-0406-4385-B4BC-2754A5CC910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E550C80-9B66-4547-A646-F7433ECBBFB7}"/>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86FCF02-1CDF-4446-B0A4-73BE9A04D8A7}"/>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2F29AC-F478-44B5-B5D6-11F98193E318}"/>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DE416B2-6B50-43E1-8781-07917807B111}"/>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C0DB199-FF4A-45E7-B8AA-666F4A28648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A0F496-5FD2-4D4C-B358-F046860D7F24}"/>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B6BE6F-9BC7-42CD-9FBE-44C210FEA75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41BA90-DA79-4B84-AA7A-31A74BFF4BD5}"/>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E7204D-D87D-450C-9853-A25B162DF8E2}"/>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2413CD4-3EFE-4BD2-8F8E-EAAE177B864C}"/>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09F52F2-07D1-432F-A42C-18B6DEB6F75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52A5C55-DDE1-4869-B0E3-265146BD2BB9}"/>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80A9808-BDEB-43A4-B567-186FA2A34EB5}"/>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9A9C1B2D-50BD-460A-950F-DB625E00E7A9}"/>
            </a:ext>
          </a:extLst>
        </xdr:cNvPr>
        <xdr:cNvCxnSpPr/>
      </xdr:nvCxnSpPr>
      <xdr:spPr>
        <a:xfrm flipV="1">
          <a:off x="4177665" y="5612765"/>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69B8B0A-264B-47BE-BFD3-FE84CBB04E85}"/>
            </a:ext>
          </a:extLst>
        </xdr:cNvPr>
        <xdr:cNvSpPr txBox="1"/>
      </xdr:nvSpPr>
      <xdr:spPr>
        <a:xfrm>
          <a:off x="4216400" y="694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62E719F1-26EC-4485-B57B-CD6F20DC0802}"/>
            </a:ext>
          </a:extLst>
        </xdr:cNvPr>
        <xdr:cNvCxnSpPr/>
      </xdr:nvCxnSpPr>
      <xdr:spPr>
        <a:xfrm>
          <a:off x="4108450" y="6939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9476D17A-2EFC-4339-989E-0B60AD213FF5}"/>
            </a:ext>
          </a:extLst>
        </xdr:cNvPr>
        <xdr:cNvSpPr txBox="1"/>
      </xdr:nvSpPr>
      <xdr:spPr>
        <a:xfrm>
          <a:off x="4216400" y="539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545A170D-DC7B-40DA-A656-0136D5DBD946}"/>
            </a:ext>
          </a:extLst>
        </xdr:cNvPr>
        <xdr:cNvCxnSpPr/>
      </xdr:nvCxnSpPr>
      <xdr:spPr>
        <a:xfrm>
          <a:off x="4108450" y="561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1FD163FD-D536-48CF-9681-984E66B21176}"/>
            </a:ext>
          </a:extLst>
        </xdr:cNvPr>
        <xdr:cNvSpPr txBox="1"/>
      </xdr:nvSpPr>
      <xdr:spPr>
        <a:xfrm>
          <a:off x="4216400" y="626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67DD9C0-03E1-4152-9753-90F1D5049343}"/>
            </a:ext>
          </a:extLst>
        </xdr:cNvPr>
        <xdr:cNvSpPr/>
      </xdr:nvSpPr>
      <xdr:spPr>
        <a:xfrm>
          <a:off x="4127500" y="6402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E0C3EE9D-6E22-4BE7-8493-867A38788A3A}"/>
            </a:ext>
          </a:extLst>
        </xdr:cNvPr>
        <xdr:cNvSpPr/>
      </xdr:nvSpPr>
      <xdr:spPr>
        <a:xfrm>
          <a:off x="3384550" y="63779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2C0E9207-5963-469D-97B3-E7BD67085615}"/>
            </a:ext>
          </a:extLst>
        </xdr:cNvPr>
        <xdr:cNvSpPr/>
      </xdr:nvSpPr>
      <xdr:spPr>
        <a:xfrm>
          <a:off x="25717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09E84F9-B094-44B4-95F0-64106C2E4B28}"/>
            </a:ext>
          </a:extLst>
        </xdr:cNvPr>
        <xdr:cNvSpPr/>
      </xdr:nvSpPr>
      <xdr:spPr>
        <a:xfrm>
          <a:off x="17780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5B7B33F5-CFE2-4D6D-A53B-4FBB96058648}"/>
            </a:ext>
          </a:extLst>
        </xdr:cNvPr>
        <xdr:cNvSpPr/>
      </xdr:nvSpPr>
      <xdr:spPr>
        <a:xfrm>
          <a:off x="984250" y="62452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58FFA10-B65E-4E1F-B30A-5E6E9908B6B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4F4D09-96C5-4D6C-8AC0-5E6A5F83EFB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ED62F6-DA8E-47F7-93B4-1FB4D1A1B03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F75359-ECD1-4400-A04F-3F4D30479B96}"/>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32C57B8-27CC-4812-B6A3-64DEB53C9FC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90170</xdr:rowOff>
    </xdr:from>
    <xdr:to>
      <xdr:col>24</xdr:col>
      <xdr:colOff>114300</xdr:colOff>
      <xdr:row>40</xdr:row>
      <xdr:rowOff>20320</xdr:rowOff>
    </xdr:to>
    <xdr:sp macro="" textlink="">
      <xdr:nvSpPr>
        <xdr:cNvPr id="73" name="楕円 72">
          <a:extLst>
            <a:ext uri="{FF2B5EF4-FFF2-40B4-BE49-F238E27FC236}">
              <a16:creationId xmlns:a16="http://schemas.microsoft.com/office/drawing/2014/main" id="{CFF8059B-E7C0-4A24-BC9F-7FD2A0049137}"/>
            </a:ext>
          </a:extLst>
        </xdr:cNvPr>
        <xdr:cNvSpPr/>
      </xdr:nvSpPr>
      <xdr:spPr>
        <a:xfrm>
          <a:off x="4127500" y="6535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68597</xdr:rowOff>
    </xdr:from>
    <xdr:ext cx="405111" cy="259045"/>
    <xdr:sp macro="" textlink="">
      <xdr:nvSpPr>
        <xdr:cNvPr id="74" name="【道路】&#10;有形固定資産減価償却率該当値テキスト">
          <a:extLst>
            <a:ext uri="{FF2B5EF4-FFF2-40B4-BE49-F238E27FC236}">
              <a16:creationId xmlns:a16="http://schemas.microsoft.com/office/drawing/2014/main" id="{D1AF2417-E79E-422D-9497-CCD3C8141D69}"/>
            </a:ext>
          </a:extLst>
        </xdr:cNvPr>
        <xdr:cNvSpPr txBox="1"/>
      </xdr:nvSpPr>
      <xdr:spPr>
        <a:xfrm>
          <a:off x="4216400" y="651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57785</xdr:rowOff>
    </xdr:from>
    <xdr:to>
      <xdr:col>20</xdr:col>
      <xdr:colOff>38100</xdr:colOff>
      <xdr:row>39</xdr:row>
      <xdr:rowOff>159385</xdr:rowOff>
    </xdr:to>
    <xdr:sp macro="" textlink="">
      <xdr:nvSpPr>
        <xdr:cNvPr id="75" name="楕円 74">
          <a:extLst>
            <a:ext uri="{FF2B5EF4-FFF2-40B4-BE49-F238E27FC236}">
              <a16:creationId xmlns:a16="http://schemas.microsoft.com/office/drawing/2014/main" id="{68BE6D12-1B7A-4188-BF7B-89B408C75FBA}"/>
            </a:ext>
          </a:extLst>
        </xdr:cNvPr>
        <xdr:cNvSpPr/>
      </xdr:nvSpPr>
      <xdr:spPr>
        <a:xfrm>
          <a:off x="3384550" y="65030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108585</xdr:rowOff>
    </xdr:from>
    <xdr:to>
      <xdr:col>24</xdr:col>
      <xdr:colOff>63500</xdr:colOff>
      <xdr:row>39</xdr:row>
      <xdr:rowOff>140970</xdr:rowOff>
    </xdr:to>
    <xdr:cxnSp macro="">
      <xdr:nvCxnSpPr>
        <xdr:cNvPr id="76" name="直線コネクタ 75">
          <a:extLst>
            <a:ext uri="{FF2B5EF4-FFF2-40B4-BE49-F238E27FC236}">
              <a16:creationId xmlns:a16="http://schemas.microsoft.com/office/drawing/2014/main" id="{78BA46CE-9462-41ED-8711-9C1614975893}"/>
            </a:ext>
          </a:extLst>
        </xdr:cNvPr>
        <xdr:cNvCxnSpPr/>
      </xdr:nvCxnSpPr>
      <xdr:spPr>
        <a:xfrm>
          <a:off x="3429000" y="6553835"/>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25400</xdr:rowOff>
    </xdr:from>
    <xdr:to>
      <xdr:col>15</xdr:col>
      <xdr:colOff>101600</xdr:colOff>
      <xdr:row>39</xdr:row>
      <xdr:rowOff>127000</xdr:rowOff>
    </xdr:to>
    <xdr:sp macro="" textlink="">
      <xdr:nvSpPr>
        <xdr:cNvPr id="77" name="楕円 76">
          <a:extLst>
            <a:ext uri="{FF2B5EF4-FFF2-40B4-BE49-F238E27FC236}">
              <a16:creationId xmlns:a16="http://schemas.microsoft.com/office/drawing/2014/main" id="{45784704-9AFA-48A1-9B64-3D88990C2732}"/>
            </a:ext>
          </a:extLst>
        </xdr:cNvPr>
        <xdr:cNvSpPr/>
      </xdr:nvSpPr>
      <xdr:spPr>
        <a:xfrm>
          <a:off x="257175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76200</xdr:rowOff>
    </xdr:from>
    <xdr:to>
      <xdr:col>19</xdr:col>
      <xdr:colOff>177800</xdr:colOff>
      <xdr:row>39</xdr:row>
      <xdr:rowOff>108585</xdr:rowOff>
    </xdr:to>
    <xdr:cxnSp macro="">
      <xdr:nvCxnSpPr>
        <xdr:cNvPr id="78" name="直線コネクタ 77">
          <a:extLst>
            <a:ext uri="{FF2B5EF4-FFF2-40B4-BE49-F238E27FC236}">
              <a16:creationId xmlns:a16="http://schemas.microsoft.com/office/drawing/2014/main" id="{311B4607-7689-4605-AFFB-5755F34F8C0E}"/>
            </a:ext>
          </a:extLst>
        </xdr:cNvPr>
        <xdr:cNvCxnSpPr/>
      </xdr:nvCxnSpPr>
      <xdr:spPr>
        <a:xfrm>
          <a:off x="2622550" y="652145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61595</xdr:rowOff>
    </xdr:from>
    <xdr:to>
      <xdr:col>10</xdr:col>
      <xdr:colOff>165100</xdr:colOff>
      <xdr:row>38</xdr:row>
      <xdr:rowOff>163195</xdr:rowOff>
    </xdr:to>
    <xdr:sp macro="" textlink="">
      <xdr:nvSpPr>
        <xdr:cNvPr id="79" name="楕円 78">
          <a:extLst>
            <a:ext uri="{FF2B5EF4-FFF2-40B4-BE49-F238E27FC236}">
              <a16:creationId xmlns:a16="http://schemas.microsoft.com/office/drawing/2014/main" id="{3AFFE7E4-16FD-4466-9D7B-AC907E6DE4BF}"/>
            </a:ext>
          </a:extLst>
        </xdr:cNvPr>
        <xdr:cNvSpPr/>
      </xdr:nvSpPr>
      <xdr:spPr>
        <a:xfrm>
          <a:off x="17780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112395</xdr:rowOff>
    </xdr:from>
    <xdr:to>
      <xdr:col>15</xdr:col>
      <xdr:colOff>50800</xdr:colOff>
      <xdr:row>39</xdr:row>
      <xdr:rowOff>76200</xdr:rowOff>
    </xdr:to>
    <xdr:cxnSp macro="">
      <xdr:nvCxnSpPr>
        <xdr:cNvPr id="80" name="直線コネクタ 79">
          <a:extLst>
            <a:ext uri="{FF2B5EF4-FFF2-40B4-BE49-F238E27FC236}">
              <a16:creationId xmlns:a16="http://schemas.microsoft.com/office/drawing/2014/main" id="{2E711CBB-03A9-4901-A486-A23C9650D08D}"/>
            </a:ext>
          </a:extLst>
        </xdr:cNvPr>
        <xdr:cNvCxnSpPr/>
      </xdr:nvCxnSpPr>
      <xdr:spPr>
        <a:xfrm>
          <a:off x="1828800" y="6392545"/>
          <a:ext cx="793750" cy="1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67310</xdr:rowOff>
    </xdr:from>
    <xdr:to>
      <xdr:col>6</xdr:col>
      <xdr:colOff>38100</xdr:colOff>
      <xdr:row>38</xdr:row>
      <xdr:rowOff>168910</xdr:rowOff>
    </xdr:to>
    <xdr:sp macro="" textlink="">
      <xdr:nvSpPr>
        <xdr:cNvPr id="81" name="楕円 80">
          <a:extLst>
            <a:ext uri="{FF2B5EF4-FFF2-40B4-BE49-F238E27FC236}">
              <a16:creationId xmlns:a16="http://schemas.microsoft.com/office/drawing/2014/main" id="{DBAF8E76-6E7C-4A93-9A44-644864CB34BB}"/>
            </a:ext>
          </a:extLst>
        </xdr:cNvPr>
        <xdr:cNvSpPr/>
      </xdr:nvSpPr>
      <xdr:spPr>
        <a:xfrm>
          <a:off x="984250" y="6347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112395</xdr:rowOff>
    </xdr:from>
    <xdr:to>
      <xdr:col>10</xdr:col>
      <xdr:colOff>114300</xdr:colOff>
      <xdr:row>38</xdr:row>
      <xdr:rowOff>118110</xdr:rowOff>
    </xdr:to>
    <xdr:cxnSp macro="">
      <xdr:nvCxnSpPr>
        <xdr:cNvPr id="82" name="直線コネクタ 81">
          <a:extLst>
            <a:ext uri="{FF2B5EF4-FFF2-40B4-BE49-F238E27FC236}">
              <a16:creationId xmlns:a16="http://schemas.microsoft.com/office/drawing/2014/main" id="{1D0DBDC2-D11F-4B43-97C6-B062699A7495}"/>
            </a:ext>
          </a:extLst>
        </xdr:cNvPr>
        <xdr:cNvCxnSpPr/>
      </xdr:nvCxnSpPr>
      <xdr:spPr>
        <a:xfrm flipV="1">
          <a:off x="1028700" y="639254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58657233-6700-472B-8342-548EE20D2EC3}"/>
            </a:ext>
          </a:extLst>
        </xdr:cNvPr>
        <xdr:cNvSpPr txBox="1"/>
      </xdr:nvSpPr>
      <xdr:spPr>
        <a:xfrm>
          <a:off x="32391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12BA5325-BAD7-48ED-B6CF-D990BFCFB527}"/>
            </a:ext>
          </a:extLst>
        </xdr:cNvPr>
        <xdr:cNvSpPr txBox="1"/>
      </xdr:nvSpPr>
      <xdr:spPr>
        <a:xfrm>
          <a:off x="2439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697BEE78-AF0C-4347-BF4F-93B1006F5221}"/>
            </a:ext>
          </a:extLst>
        </xdr:cNvPr>
        <xdr:cNvSpPr txBox="1"/>
      </xdr:nvSpPr>
      <xdr:spPr>
        <a:xfrm>
          <a:off x="1645294" y="607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D5D15556-2E84-46F7-AC2E-B3DEAB6C0B1B}"/>
            </a:ext>
          </a:extLst>
        </xdr:cNvPr>
        <xdr:cNvSpPr txBox="1"/>
      </xdr:nvSpPr>
      <xdr:spPr>
        <a:xfrm>
          <a:off x="8515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150512</xdr:rowOff>
    </xdr:from>
    <xdr:ext cx="405111" cy="259045"/>
    <xdr:sp macro="" textlink="">
      <xdr:nvSpPr>
        <xdr:cNvPr id="87" name="n_1mainValue【道路】&#10;有形固定資産減価償却率">
          <a:extLst>
            <a:ext uri="{FF2B5EF4-FFF2-40B4-BE49-F238E27FC236}">
              <a16:creationId xmlns:a16="http://schemas.microsoft.com/office/drawing/2014/main" id="{4108EEA4-56A7-41E4-9284-CE6AEE81E249}"/>
            </a:ext>
          </a:extLst>
        </xdr:cNvPr>
        <xdr:cNvSpPr txBox="1"/>
      </xdr:nvSpPr>
      <xdr:spPr>
        <a:xfrm>
          <a:off x="3239144" y="659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118127</xdr:rowOff>
    </xdr:from>
    <xdr:ext cx="405111" cy="259045"/>
    <xdr:sp macro="" textlink="">
      <xdr:nvSpPr>
        <xdr:cNvPr id="88" name="n_2mainValue【道路】&#10;有形固定資産減価償却率">
          <a:extLst>
            <a:ext uri="{FF2B5EF4-FFF2-40B4-BE49-F238E27FC236}">
              <a16:creationId xmlns:a16="http://schemas.microsoft.com/office/drawing/2014/main" id="{AF8B46E8-56BF-480E-91F4-824D585EDADA}"/>
            </a:ext>
          </a:extLst>
        </xdr:cNvPr>
        <xdr:cNvSpPr txBox="1"/>
      </xdr:nvSpPr>
      <xdr:spPr>
        <a:xfrm>
          <a:off x="2439044" y="656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154322</xdr:rowOff>
    </xdr:from>
    <xdr:ext cx="405111" cy="259045"/>
    <xdr:sp macro="" textlink="">
      <xdr:nvSpPr>
        <xdr:cNvPr id="89" name="n_3mainValue【道路】&#10;有形固定資産減価償却率">
          <a:extLst>
            <a:ext uri="{FF2B5EF4-FFF2-40B4-BE49-F238E27FC236}">
              <a16:creationId xmlns:a16="http://schemas.microsoft.com/office/drawing/2014/main" id="{3EC18CD2-DAC8-40E7-9212-02BB68909B4A}"/>
            </a:ext>
          </a:extLst>
        </xdr:cNvPr>
        <xdr:cNvSpPr txBox="1"/>
      </xdr:nvSpPr>
      <xdr:spPr>
        <a:xfrm>
          <a:off x="1645294" y="643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160037</xdr:rowOff>
    </xdr:from>
    <xdr:ext cx="405111" cy="259045"/>
    <xdr:sp macro="" textlink="">
      <xdr:nvSpPr>
        <xdr:cNvPr id="90" name="n_4mainValue【道路】&#10;有形固定資産減価償却率">
          <a:extLst>
            <a:ext uri="{FF2B5EF4-FFF2-40B4-BE49-F238E27FC236}">
              <a16:creationId xmlns:a16="http://schemas.microsoft.com/office/drawing/2014/main" id="{1E2E1F2C-5B6B-478C-9105-6655F69A7FE5}"/>
            </a:ext>
          </a:extLst>
        </xdr:cNvPr>
        <xdr:cNvSpPr txBox="1"/>
      </xdr:nvSpPr>
      <xdr:spPr>
        <a:xfrm>
          <a:off x="8515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D36466-09B0-4D0D-B033-A1067808E4F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3A086D-4D4B-4148-9E33-6698975A763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A9699D7-B32E-480D-8766-A91E7134E98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12E8DE-AAE6-47EF-9F0A-B0C577F8149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D713624-14C2-434A-8565-069465E37F5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9677789-9300-494D-8250-C5C2E52D27FA}"/>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2ECBF01-E8C3-40C6-A3D4-AC564BADE2F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DCB02F7-A25D-4F86-B9D1-59C0B8EC0A97}"/>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D67B38B-E1D5-477F-907C-48866AB0F422}"/>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3C2FC19-2C31-492D-B017-05B3AEEC0A5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4AA598E-30D1-4358-97B7-D2A2BBBC9746}"/>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B01F89C-40A7-4558-97C1-021846017CCB}"/>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55DC59B-0CFC-48D0-BC93-29F0500AB362}"/>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5EB889B-E230-4910-985D-DCAE24A651AF}"/>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81BBBAA-4B4C-410B-8145-F3B690DD7409}"/>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0110BB8-4C16-4D6A-93F4-EF5AB9BB92BC}"/>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07C4719-442A-46DF-AE48-C2D760BD8F71}"/>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2695E4A-B6AC-41E3-9720-8422BC1E751F}"/>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A8311FB-EA56-4193-BEEF-46B1451B8B93}"/>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2AEA28F-62F4-4699-9DC9-E4B10A6084D0}"/>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53353CE-EBF6-4D57-A32F-38FA4B8E0DAA}"/>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2191DC44-3AED-47DE-AC95-9CF8CB8C070D}"/>
            </a:ext>
          </a:extLst>
        </xdr:cNvPr>
        <xdr:cNvSpPr txBox="1"/>
      </xdr:nvSpPr>
      <xdr:spPr>
        <a:xfrm>
          <a:off x="5482151" y="53214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A25BD0F-B243-4FE6-A763-417E3EBA4E1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F899C7FE-B3FC-401B-9B6F-CF7BB0AD4103}"/>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22BD422-E3C9-4736-BB1E-8F216151AA8C}"/>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A0DB8F8-9615-41D4-97FF-6E17B34D7F6F}"/>
            </a:ext>
          </a:extLst>
        </xdr:cNvPr>
        <xdr:cNvCxnSpPr/>
      </xdr:nvCxnSpPr>
      <xdr:spPr>
        <a:xfrm flipV="1">
          <a:off x="9429115" y="5507239"/>
          <a:ext cx="0" cy="139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4AFA059F-E49E-451B-B9AB-3DA4A19710E6}"/>
            </a:ext>
          </a:extLst>
        </xdr:cNvPr>
        <xdr:cNvSpPr txBox="1"/>
      </xdr:nvSpPr>
      <xdr:spPr>
        <a:xfrm>
          <a:off x="9467850" y="69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FB614B2F-B0C5-40A4-B60A-202B23DEACBA}"/>
            </a:ext>
          </a:extLst>
        </xdr:cNvPr>
        <xdr:cNvCxnSpPr/>
      </xdr:nvCxnSpPr>
      <xdr:spPr>
        <a:xfrm>
          <a:off x="9359900" y="6902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8E71C145-77D5-4A80-96D2-309FF9D14B1C}"/>
            </a:ext>
          </a:extLst>
        </xdr:cNvPr>
        <xdr:cNvSpPr txBox="1"/>
      </xdr:nvSpPr>
      <xdr:spPr>
        <a:xfrm>
          <a:off x="9467850" y="528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E08651DC-E4D2-4947-97D2-68ADBE5D86DA}"/>
            </a:ext>
          </a:extLst>
        </xdr:cNvPr>
        <xdr:cNvCxnSpPr/>
      </xdr:nvCxnSpPr>
      <xdr:spPr>
        <a:xfrm>
          <a:off x="9359900" y="5507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7E60431D-B403-4508-BB0D-31A87D9A444B}"/>
            </a:ext>
          </a:extLst>
        </xdr:cNvPr>
        <xdr:cNvSpPr txBox="1"/>
      </xdr:nvSpPr>
      <xdr:spPr>
        <a:xfrm>
          <a:off x="9467850" y="6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172E846E-DE8A-4C5D-BF8A-07494B300936}"/>
            </a:ext>
          </a:extLst>
        </xdr:cNvPr>
        <xdr:cNvSpPr/>
      </xdr:nvSpPr>
      <xdr:spPr>
        <a:xfrm>
          <a:off x="9398000" y="6393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29B2469F-763E-4870-A30E-F8E045C216FF}"/>
            </a:ext>
          </a:extLst>
        </xdr:cNvPr>
        <xdr:cNvSpPr/>
      </xdr:nvSpPr>
      <xdr:spPr>
        <a:xfrm>
          <a:off x="8636000" y="6410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03D704F-B059-4D6E-8F29-541E6B4F9771}"/>
            </a:ext>
          </a:extLst>
        </xdr:cNvPr>
        <xdr:cNvSpPr/>
      </xdr:nvSpPr>
      <xdr:spPr>
        <a:xfrm>
          <a:off x="7842250" y="64037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28398215-4343-43CA-9CAA-7BB0ACAFCFD8}"/>
            </a:ext>
          </a:extLst>
        </xdr:cNvPr>
        <xdr:cNvSpPr/>
      </xdr:nvSpPr>
      <xdr:spPr>
        <a:xfrm>
          <a:off x="7029450" y="6406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B03AF9D6-FF4E-43EA-9661-6983A13AA205}"/>
            </a:ext>
          </a:extLst>
        </xdr:cNvPr>
        <xdr:cNvSpPr/>
      </xdr:nvSpPr>
      <xdr:spPr>
        <a:xfrm>
          <a:off x="6235700" y="6435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BBE3BC-ED0A-4DB6-8327-B267952334E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5A501A-9337-4641-97EB-1BFDF5F443C8}"/>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B8B397-1261-42EE-8C2F-8518BC37E62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9D174E2-4F15-4F9E-96A5-FE274A08AB6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F5ACB6D-FD8F-470E-A42F-41D93E87245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101981</xdr:rowOff>
    </xdr:from>
    <xdr:to>
      <xdr:col>55</xdr:col>
      <xdr:colOff>50800</xdr:colOff>
      <xdr:row>40</xdr:row>
      <xdr:rowOff>32131</xdr:rowOff>
    </xdr:to>
    <xdr:sp macro="" textlink="">
      <xdr:nvSpPr>
        <xdr:cNvPr id="132" name="楕円 131">
          <a:extLst>
            <a:ext uri="{FF2B5EF4-FFF2-40B4-BE49-F238E27FC236}">
              <a16:creationId xmlns:a16="http://schemas.microsoft.com/office/drawing/2014/main" id="{722AE9CC-AAC5-4EC8-BAE6-A68BDF18FC4E}"/>
            </a:ext>
          </a:extLst>
        </xdr:cNvPr>
        <xdr:cNvSpPr/>
      </xdr:nvSpPr>
      <xdr:spPr>
        <a:xfrm>
          <a:off x="9398000" y="65472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80408</xdr:rowOff>
    </xdr:from>
    <xdr:ext cx="534377" cy="259045"/>
    <xdr:sp macro="" textlink="">
      <xdr:nvSpPr>
        <xdr:cNvPr id="133" name="【道路】&#10;一人当たり延長該当値テキスト">
          <a:extLst>
            <a:ext uri="{FF2B5EF4-FFF2-40B4-BE49-F238E27FC236}">
              <a16:creationId xmlns:a16="http://schemas.microsoft.com/office/drawing/2014/main" id="{BD45CFA7-5E2F-4983-8344-6FCB55C76959}"/>
            </a:ext>
          </a:extLst>
        </xdr:cNvPr>
        <xdr:cNvSpPr txBox="1"/>
      </xdr:nvSpPr>
      <xdr:spPr>
        <a:xfrm>
          <a:off x="9467850" y="652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104201</xdr:rowOff>
    </xdr:from>
    <xdr:to>
      <xdr:col>50</xdr:col>
      <xdr:colOff>165100</xdr:colOff>
      <xdr:row>40</xdr:row>
      <xdr:rowOff>34351</xdr:rowOff>
    </xdr:to>
    <xdr:sp macro="" textlink="">
      <xdr:nvSpPr>
        <xdr:cNvPr id="134" name="楕円 133">
          <a:extLst>
            <a:ext uri="{FF2B5EF4-FFF2-40B4-BE49-F238E27FC236}">
              <a16:creationId xmlns:a16="http://schemas.microsoft.com/office/drawing/2014/main" id="{385D198B-0E0F-4C91-8DCD-88C93CB336F1}"/>
            </a:ext>
          </a:extLst>
        </xdr:cNvPr>
        <xdr:cNvSpPr/>
      </xdr:nvSpPr>
      <xdr:spPr>
        <a:xfrm>
          <a:off x="8636000" y="65494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152781</xdr:rowOff>
    </xdr:from>
    <xdr:to>
      <xdr:col>55</xdr:col>
      <xdr:colOff>0</xdr:colOff>
      <xdr:row>39</xdr:row>
      <xdr:rowOff>155001</xdr:rowOff>
    </xdr:to>
    <xdr:cxnSp macro="">
      <xdr:nvCxnSpPr>
        <xdr:cNvPr id="135" name="直線コネクタ 134">
          <a:extLst>
            <a:ext uri="{FF2B5EF4-FFF2-40B4-BE49-F238E27FC236}">
              <a16:creationId xmlns:a16="http://schemas.microsoft.com/office/drawing/2014/main" id="{CF30399F-5D81-49C1-88B3-9527C3746B63}"/>
            </a:ext>
          </a:extLst>
        </xdr:cNvPr>
        <xdr:cNvCxnSpPr/>
      </xdr:nvCxnSpPr>
      <xdr:spPr>
        <a:xfrm flipV="1">
          <a:off x="8686800" y="6598031"/>
          <a:ext cx="74295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20306</xdr:rowOff>
    </xdr:from>
    <xdr:to>
      <xdr:col>46</xdr:col>
      <xdr:colOff>38100</xdr:colOff>
      <xdr:row>40</xdr:row>
      <xdr:rowOff>121906</xdr:rowOff>
    </xdr:to>
    <xdr:sp macro="" textlink="">
      <xdr:nvSpPr>
        <xdr:cNvPr id="136" name="楕円 135">
          <a:extLst>
            <a:ext uri="{FF2B5EF4-FFF2-40B4-BE49-F238E27FC236}">
              <a16:creationId xmlns:a16="http://schemas.microsoft.com/office/drawing/2014/main" id="{DFCB60E4-FA53-4B53-93F6-63FBC97EFF5E}"/>
            </a:ext>
          </a:extLst>
        </xdr:cNvPr>
        <xdr:cNvSpPr/>
      </xdr:nvSpPr>
      <xdr:spPr>
        <a:xfrm>
          <a:off x="7842250" y="66306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155001</xdr:rowOff>
    </xdr:from>
    <xdr:to>
      <xdr:col>50</xdr:col>
      <xdr:colOff>114300</xdr:colOff>
      <xdr:row>40</xdr:row>
      <xdr:rowOff>71106</xdr:rowOff>
    </xdr:to>
    <xdr:cxnSp macro="">
      <xdr:nvCxnSpPr>
        <xdr:cNvPr id="137" name="直線コネクタ 136">
          <a:extLst>
            <a:ext uri="{FF2B5EF4-FFF2-40B4-BE49-F238E27FC236}">
              <a16:creationId xmlns:a16="http://schemas.microsoft.com/office/drawing/2014/main" id="{54D3F633-8B65-42BE-BBC1-3B1805FB53F2}"/>
            </a:ext>
          </a:extLst>
        </xdr:cNvPr>
        <xdr:cNvCxnSpPr/>
      </xdr:nvCxnSpPr>
      <xdr:spPr>
        <a:xfrm flipV="1">
          <a:off x="7886700" y="6600251"/>
          <a:ext cx="800100" cy="8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20273</xdr:rowOff>
    </xdr:from>
    <xdr:to>
      <xdr:col>41</xdr:col>
      <xdr:colOff>101600</xdr:colOff>
      <xdr:row>40</xdr:row>
      <xdr:rowOff>121873</xdr:rowOff>
    </xdr:to>
    <xdr:sp macro="" textlink="">
      <xdr:nvSpPr>
        <xdr:cNvPr id="138" name="楕円 137">
          <a:extLst>
            <a:ext uri="{FF2B5EF4-FFF2-40B4-BE49-F238E27FC236}">
              <a16:creationId xmlns:a16="http://schemas.microsoft.com/office/drawing/2014/main" id="{CFE15108-6338-494D-9CA5-1FE1BCCA0530}"/>
            </a:ext>
          </a:extLst>
        </xdr:cNvPr>
        <xdr:cNvSpPr/>
      </xdr:nvSpPr>
      <xdr:spPr>
        <a:xfrm>
          <a:off x="7029450" y="663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71073</xdr:rowOff>
    </xdr:from>
    <xdr:to>
      <xdr:col>45</xdr:col>
      <xdr:colOff>177800</xdr:colOff>
      <xdr:row>40</xdr:row>
      <xdr:rowOff>71106</xdr:rowOff>
    </xdr:to>
    <xdr:cxnSp macro="">
      <xdr:nvCxnSpPr>
        <xdr:cNvPr id="139" name="直線コネクタ 138">
          <a:extLst>
            <a:ext uri="{FF2B5EF4-FFF2-40B4-BE49-F238E27FC236}">
              <a16:creationId xmlns:a16="http://schemas.microsoft.com/office/drawing/2014/main" id="{3CF3C471-1CC0-4A6E-9320-736807B35A1D}"/>
            </a:ext>
          </a:extLst>
        </xdr:cNvPr>
        <xdr:cNvCxnSpPr/>
      </xdr:nvCxnSpPr>
      <xdr:spPr>
        <a:xfrm>
          <a:off x="7080250" y="6681423"/>
          <a:ext cx="80645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18901</xdr:rowOff>
    </xdr:from>
    <xdr:to>
      <xdr:col>36</xdr:col>
      <xdr:colOff>165100</xdr:colOff>
      <xdr:row>40</xdr:row>
      <xdr:rowOff>120501</xdr:rowOff>
    </xdr:to>
    <xdr:sp macro="" textlink="">
      <xdr:nvSpPr>
        <xdr:cNvPr id="140" name="楕円 139">
          <a:extLst>
            <a:ext uri="{FF2B5EF4-FFF2-40B4-BE49-F238E27FC236}">
              <a16:creationId xmlns:a16="http://schemas.microsoft.com/office/drawing/2014/main" id="{07B34532-AB23-4F76-8AD3-98FEBC1BAD82}"/>
            </a:ext>
          </a:extLst>
        </xdr:cNvPr>
        <xdr:cNvSpPr/>
      </xdr:nvSpPr>
      <xdr:spPr>
        <a:xfrm>
          <a:off x="6235700" y="662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69701</xdr:rowOff>
    </xdr:from>
    <xdr:to>
      <xdr:col>41</xdr:col>
      <xdr:colOff>50800</xdr:colOff>
      <xdr:row>40</xdr:row>
      <xdr:rowOff>71073</xdr:rowOff>
    </xdr:to>
    <xdr:cxnSp macro="">
      <xdr:nvCxnSpPr>
        <xdr:cNvPr id="141" name="直線コネクタ 140">
          <a:extLst>
            <a:ext uri="{FF2B5EF4-FFF2-40B4-BE49-F238E27FC236}">
              <a16:creationId xmlns:a16="http://schemas.microsoft.com/office/drawing/2014/main" id="{10838C5F-CB69-48B9-9271-8C66587D9B4B}"/>
            </a:ext>
          </a:extLst>
        </xdr:cNvPr>
        <xdr:cNvCxnSpPr/>
      </xdr:nvCxnSpPr>
      <xdr:spPr>
        <a:xfrm>
          <a:off x="6286500" y="6680051"/>
          <a:ext cx="7937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E75DAAC7-1A4D-41E3-9513-42B7AFCDFD78}"/>
            </a:ext>
          </a:extLst>
        </xdr:cNvPr>
        <xdr:cNvSpPr txBox="1"/>
      </xdr:nvSpPr>
      <xdr:spPr>
        <a:xfrm>
          <a:off x="8425961" y="619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454C58AB-E416-41B6-B098-2C08073A62CE}"/>
            </a:ext>
          </a:extLst>
        </xdr:cNvPr>
        <xdr:cNvSpPr txBox="1"/>
      </xdr:nvSpPr>
      <xdr:spPr>
        <a:xfrm>
          <a:off x="7644911" y="618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605D4AAC-FE35-41A4-A9B0-7A6197A2B391}"/>
            </a:ext>
          </a:extLst>
        </xdr:cNvPr>
        <xdr:cNvSpPr txBox="1"/>
      </xdr:nvSpPr>
      <xdr:spPr>
        <a:xfrm>
          <a:off x="6851161" y="618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EEAEEA82-485E-4960-B9E0-C42ED6EF19C1}"/>
            </a:ext>
          </a:extLst>
        </xdr:cNvPr>
        <xdr:cNvSpPr txBox="1"/>
      </xdr:nvSpPr>
      <xdr:spPr>
        <a:xfrm>
          <a:off x="6038361" y="62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25478</xdr:rowOff>
    </xdr:from>
    <xdr:ext cx="534377" cy="259045"/>
    <xdr:sp macro="" textlink="">
      <xdr:nvSpPr>
        <xdr:cNvPr id="146" name="n_1mainValue【道路】&#10;一人当たり延長">
          <a:extLst>
            <a:ext uri="{FF2B5EF4-FFF2-40B4-BE49-F238E27FC236}">
              <a16:creationId xmlns:a16="http://schemas.microsoft.com/office/drawing/2014/main" id="{F0AF5B06-C801-40F8-AB5E-23DA141962C9}"/>
            </a:ext>
          </a:extLst>
        </xdr:cNvPr>
        <xdr:cNvSpPr txBox="1"/>
      </xdr:nvSpPr>
      <xdr:spPr>
        <a:xfrm>
          <a:off x="8425961" y="663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113033</xdr:rowOff>
    </xdr:from>
    <xdr:ext cx="534377" cy="259045"/>
    <xdr:sp macro="" textlink="">
      <xdr:nvSpPr>
        <xdr:cNvPr id="147" name="n_2mainValue【道路】&#10;一人当たり延長">
          <a:extLst>
            <a:ext uri="{FF2B5EF4-FFF2-40B4-BE49-F238E27FC236}">
              <a16:creationId xmlns:a16="http://schemas.microsoft.com/office/drawing/2014/main" id="{FB42897B-8E8E-489F-A096-8A98B95B753E}"/>
            </a:ext>
          </a:extLst>
        </xdr:cNvPr>
        <xdr:cNvSpPr txBox="1"/>
      </xdr:nvSpPr>
      <xdr:spPr>
        <a:xfrm>
          <a:off x="7644911" y="672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113000</xdr:rowOff>
    </xdr:from>
    <xdr:ext cx="534377" cy="259045"/>
    <xdr:sp macro="" textlink="">
      <xdr:nvSpPr>
        <xdr:cNvPr id="148" name="n_3mainValue【道路】&#10;一人当たり延長">
          <a:extLst>
            <a:ext uri="{FF2B5EF4-FFF2-40B4-BE49-F238E27FC236}">
              <a16:creationId xmlns:a16="http://schemas.microsoft.com/office/drawing/2014/main" id="{DF4EBD13-CF33-4503-B60B-05F5AEA51323}"/>
            </a:ext>
          </a:extLst>
        </xdr:cNvPr>
        <xdr:cNvSpPr txBox="1"/>
      </xdr:nvSpPr>
      <xdr:spPr>
        <a:xfrm>
          <a:off x="6851161" y="672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111628</xdr:rowOff>
    </xdr:from>
    <xdr:ext cx="534377" cy="259045"/>
    <xdr:sp macro="" textlink="">
      <xdr:nvSpPr>
        <xdr:cNvPr id="149" name="n_4mainValue【道路】&#10;一人当たり延長">
          <a:extLst>
            <a:ext uri="{FF2B5EF4-FFF2-40B4-BE49-F238E27FC236}">
              <a16:creationId xmlns:a16="http://schemas.microsoft.com/office/drawing/2014/main" id="{F92BB904-AD19-46E8-B97A-35948A0AEA78}"/>
            </a:ext>
          </a:extLst>
        </xdr:cNvPr>
        <xdr:cNvSpPr txBox="1"/>
      </xdr:nvSpPr>
      <xdr:spPr>
        <a:xfrm>
          <a:off x="6038361" y="672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C254F98-8DD7-4F2B-B112-FE5B3F9821B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608E88A-06AF-43B5-941F-003A95D3004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72A4037-6357-4396-B7F2-2D856080621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89743B4-9EB7-433B-964F-C1A772FD952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868468B-B007-41D4-96FD-C5E299AD2C8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E15C285-B326-4004-A582-58A6A33B8D4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1974DF9-E440-4DBD-A391-D26B78E16B5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816E604-B9CC-4B57-8B04-48C9E7F3EEC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EADB846-2E16-4E35-B42F-82427F21DF5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963EDF3-E5C1-4792-929E-8F9C5799891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B9068A9-0605-474A-B004-470794470516}"/>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E3ACE26-77D7-47E4-955F-7FFAA7CDFFAC}"/>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A76F540-44BF-4DBD-A543-9683F8845568}"/>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E388B40-DDF8-4364-92E7-5795A690C748}"/>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BDE9CBB-5F67-4229-9FF3-89E04465017A}"/>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645F909-F012-4E62-810E-531A7722A10F}"/>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1288FF3-9B8E-4797-8270-4F346CDEB287}"/>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D71FE93-3E55-4241-ABD3-64E8A19FEA4B}"/>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3990728-3AD7-4621-A387-DE0F1003406F}"/>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EB49D83-B480-4930-8C26-9A90170FCC35}"/>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4764F79-38C4-417A-8999-6CCCD83A558C}"/>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AC4FF5E-8088-46B8-96C3-A6D34C1958CE}"/>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D06B7E2-8895-435E-AFF0-249B13AF9092}"/>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26C5532-B229-410C-9E22-D3E1830506D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C8C875C-5E83-42EF-9F8D-9A7E970FE4B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F1BD4C12-D60F-4938-8C96-BB0176A629DA}"/>
            </a:ext>
          </a:extLst>
        </xdr:cNvPr>
        <xdr:cNvCxnSpPr/>
      </xdr:nvCxnSpPr>
      <xdr:spPr>
        <a:xfrm flipV="1">
          <a:off x="4177665" y="9127672"/>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A77C744-D349-496A-9FA9-A625B90A8DB3}"/>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7607A144-DA51-4763-8423-24E1690D6478}"/>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8D9CD8F-E644-4A81-AE15-D33AFA56DB66}"/>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8327B2FD-4C56-43AF-BD38-A52544969ACF}"/>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216A660-8363-453D-9C25-4DF69DCBA7DA}"/>
            </a:ext>
          </a:extLst>
        </xdr:cNvPr>
        <xdr:cNvSpPr txBox="1"/>
      </xdr:nvSpPr>
      <xdr:spPr>
        <a:xfrm>
          <a:off x="4216400" y="10003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3AE9D3EA-C34D-4DE7-83F5-3203D6B4D7AE}"/>
            </a:ext>
          </a:extLst>
        </xdr:cNvPr>
        <xdr:cNvSpPr/>
      </xdr:nvSpPr>
      <xdr:spPr>
        <a:xfrm>
          <a:off x="41275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E3A27E58-7FB3-42E2-BF1D-0B9890302D36}"/>
            </a:ext>
          </a:extLst>
        </xdr:cNvPr>
        <xdr:cNvSpPr/>
      </xdr:nvSpPr>
      <xdr:spPr>
        <a:xfrm>
          <a:off x="3384550" y="10127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A80711BB-DCAC-4A62-8BE2-4F88B2DF518F}"/>
            </a:ext>
          </a:extLst>
        </xdr:cNvPr>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FD3D20C5-A9B3-47D1-BBF5-308B549E2E62}"/>
            </a:ext>
          </a:extLst>
        </xdr:cNvPr>
        <xdr:cNvSpPr/>
      </xdr:nvSpPr>
      <xdr:spPr>
        <a:xfrm>
          <a:off x="1778000" y="1009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232F4182-59F8-4D13-8623-9A03DFC5AC3A}"/>
            </a:ext>
          </a:extLst>
        </xdr:cNvPr>
        <xdr:cNvSpPr/>
      </xdr:nvSpPr>
      <xdr:spPr>
        <a:xfrm>
          <a:off x="984250" y="10093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4FE7B05-A453-4C71-BB63-9733A63A231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1728404-B0F9-4E30-BC59-79045FFD4DC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351E26-9C1D-4054-8094-F62A3469BAD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AC6A72E-D38F-4587-9349-28178C18588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FA4947F-6154-4F01-A658-0ED6DB1875BB}"/>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42273</xdr:rowOff>
    </xdr:from>
    <xdr:to>
      <xdr:col>24</xdr:col>
      <xdr:colOff>114300</xdr:colOff>
      <xdr:row>62</xdr:row>
      <xdr:rowOff>143873</xdr:rowOff>
    </xdr:to>
    <xdr:sp macro="" textlink="">
      <xdr:nvSpPr>
        <xdr:cNvPr id="191" name="楕円 190">
          <a:extLst>
            <a:ext uri="{FF2B5EF4-FFF2-40B4-BE49-F238E27FC236}">
              <a16:creationId xmlns:a16="http://schemas.microsoft.com/office/drawing/2014/main" id="{EEA9C109-1F10-4C49-A8E4-1145EA8F3D93}"/>
            </a:ext>
          </a:extLst>
        </xdr:cNvPr>
        <xdr:cNvSpPr/>
      </xdr:nvSpPr>
      <xdr:spPr>
        <a:xfrm>
          <a:off x="4127500" y="1028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20700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E66452E-B163-4B67-9819-6D2B377F751C}"/>
            </a:ext>
          </a:extLst>
        </xdr:cNvPr>
        <xdr:cNvSpPr txBox="1"/>
      </xdr:nvSpPr>
      <xdr:spPr>
        <a:xfrm>
          <a:off x="4216400" y="10263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19413</xdr:rowOff>
    </xdr:from>
    <xdr:to>
      <xdr:col>20</xdr:col>
      <xdr:colOff>38100</xdr:colOff>
      <xdr:row>62</xdr:row>
      <xdr:rowOff>121013</xdr:rowOff>
    </xdr:to>
    <xdr:sp macro="" textlink="">
      <xdr:nvSpPr>
        <xdr:cNvPr id="193" name="楕円 192">
          <a:extLst>
            <a:ext uri="{FF2B5EF4-FFF2-40B4-BE49-F238E27FC236}">
              <a16:creationId xmlns:a16="http://schemas.microsoft.com/office/drawing/2014/main" id="{50C9E671-3933-4F2A-9A98-B27625EF24B1}"/>
            </a:ext>
          </a:extLst>
        </xdr:cNvPr>
        <xdr:cNvSpPr/>
      </xdr:nvSpPr>
      <xdr:spPr>
        <a:xfrm>
          <a:off x="3384550" y="102619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70213</xdr:rowOff>
    </xdr:from>
    <xdr:to>
      <xdr:col>24</xdr:col>
      <xdr:colOff>63500</xdr:colOff>
      <xdr:row>62</xdr:row>
      <xdr:rowOff>93073</xdr:rowOff>
    </xdr:to>
    <xdr:cxnSp macro="">
      <xdr:nvCxnSpPr>
        <xdr:cNvPr id="194" name="直線コネクタ 193">
          <a:extLst>
            <a:ext uri="{FF2B5EF4-FFF2-40B4-BE49-F238E27FC236}">
              <a16:creationId xmlns:a16="http://schemas.microsoft.com/office/drawing/2014/main" id="{A1B98E9E-FDF5-482B-B9C4-55395FF4741B}"/>
            </a:ext>
          </a:extLst>
        </xdr:cNvPr>
        <xdr:cNvCxnSpPr/>
      </xdr:nvCxnSpPr>
      <xdr:spPr>
        <a:xfrm>
          <a:off x="3429000" y="10312763"/>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168003</xdr:rowOff>
    </xdr:from>
    <xdr:to>
      <xdr:col>15</xdr:col>
      <xdr:colOff>101600</xdr:colOff>
      <xdr:row>62</xdr:row>
      <xdr:rowOff>98153</xdr:rowOff>
    </xdr:to>
    <xdr:sp macro="" textlink="">
      <xdr:nvSpPr>
        <xdr:cNvPr id="195" name="楕円 194">
          <a:extLst>
            <a:ext uri="{FF2B5EF4-FFF2-40B4-BE49-F238E27FC236}">
              <a16:creationId xmlns:a16="http://schemas.microsoft.com/office/drawing/2014/main" id="{CC8CF85F-CCBA-4F63-B262-150D5E4CC134}"/>
            </a:ext>
          </a:extLst>
        </xdr:cNvPr>
        <xdr:cNvSpPr/>
      </xdr:nvSpPr>
      <xdr:spPr>
        <a:xfrm>
          <a:off x="2571750" y="102454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47353</xdr:rowOff>
    </xdr:from>
    <xdr:to>
      <xdr:col>19</xdr:col>
      <xdr:colOff>177800</xdr:colOff>
      <xdr:row>62</xdr:row>
      <xdr:rowOff>70213</xdr:rowOff>
    </xdr:to>
    <xdr:cxnSp macro="">
      <xdr:nvCxnSpPr>
        <xdr:cNvPr id="196" name="直線コネクタ 195">
          <a:extLst>
            <a:ext uri="{FF2B5EF4-FFF2-40B4-BE49-F238E27FC236}">
              <a16:creationId xmlns:a16="http://schemas.microsoft.com/office/drawing/2014/main" id="{5412AC6E-7FC3-413A-ACDB-FAE9224FF00A}"/>
            </a:ext>
          </a:extLst>
        </xdr:cNvPr>
        <xdr:cNvCxnSpPr/>
      </xdr:nvCxnSpPr>
      <xdr:spPr>
        <a:xfrm>
          <a:off x="2622550" y="10289903"/>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3084</xdr:rowOff>
    </xdr:from>
    <xdr:to>
      <xdr:col>10</xdr:col>
      <xdr:colOff>165100</xdr:colOff>
      <xdr:row>64</xdr:row>
      <xdr:rowOff>104684</xdr:rowOff>
    </xdr:to>
    <xdr:sp macro="" textlink="">
      <xdr:nvSpPr>
        <xdr:cNvPr id="197" name="楕円 196">
          <a:extLst>
            <a:ext uri="{FF2B5EF4-FFF2-40B4-BE49-F238E27FC236}">
              <a16:creationId xmlns:a16="http://schemas.microsoft.com/office/drawing/2014/main" id="{3CBDE455-CBA1-4AF1-BBDB-C990277B0FCD}"/>
            </a:ext>
          </a:extLst>
        </xdr:cNvPr>
        <xdr:cNvSpPr/>
      </xdr:nvSpPr>
      <xdr:spPr>
        <a:xfrm>
          <a:off x="17780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47353</xdr:rowOff>
    </xdr:from>
    <xdr:to>
      <xdr:col>15</xdr:col>
      <xdr:colOff>50800</xdr:colOff>
      <xdr:row>64</xdr:row>
      <xdr:rowOff>53884</xdr:rowOff>
    </xdr:to>
    <xdr:cxnSp macro="">
      <xdr:nvCxnSpPr>
        <xdr:cNvPr id="198" name="直線コネクタ 197">
          <a:extLst>
            <a:ext uri="{FF2B5EF4-FFF2-40B4-BE49-F238E27FC236}">
              <a16:creationId xmlns:a16="http://schemas.microsoft.com/office/drawing/2014/main" id="{ED840E6B-7963-4E39-9293-4885FED49DCB}"/>
            </a:ext>
          </a:extLst>
        </xdr:cNvPr>
        <xdr:cNvCxnSpPr/>
      </xdr:nvCxnSpPr>
      <xdr:spPr>
        <a:xfrm flipV="1">
          <a:off x="1828800" y="10289903"/>
          <a:ext cx="793750" cy="33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32476</xdr:rowOff>
    </xdr:from>
    <xdr:to>
      <xdr:col>6</xdr:col>
      <xdr:colOff>38100</xdr:colOff>
      <xdr:row>64</xdr:row>
      <xdr:rowOff>134076</xdr:rowOff>
    </xdr:to>
    <xdr:sp macro="" textlink="">
      <xdr:nvSpPr>
        <xdr:cNvPr id="199" name="楕円 198">
          <a:extLst>
            <a:ext uri="{FF2B5EF4-FFF2-40B4-BE49-F238E27FC236}">
              <a16:creationId xmlns:a16="http://schemas.microsoft.com/office/drawing/2014/main" id="{5DE51CF0-F20F-479E-8DC4-1640700F14F3}"/>
            </a:ext>
          </a:extLst>
        </xdr:cNvPr>
        <xdr:cNvSpPr/>
      </xdr:nvSpPr>
      <xdr:spPr>
        <a:xfrm>
          <a:off x="984250" y="106052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53884</xdr:rowOff>
    </xdr:from>
    <xdr:to>
      <xdr:col>10</xdr:col>
      <xdr:colOff>114300</xdr:colOff>
      <xdr:row>64</xdr:row>
      <xdr:rowOff>83276</xdr:rowOff>
    </xdr:to>
    <xdr:cxnSp macro="">
      <xdr:nvCxnSpPr>
        <xdr:cNvPr id="200" name="直線コネクタ 199">
          <a:extLst>
            <a:ext uri="{FF2B5EF4-FFF2-40B4-BE49-F238E27FC236}">
              <a16:creationId xmlns:a16="http://schemas.microsoft.com/office/drawing/2014/main" id="{EFBE640D-2F16-4446-9D69-A6EFA35D37FB}"/>
            </a:ext>
          </a:extLst>
        </xdr:cNvPr>
        <xdr:cNvCxnSpPr/>
      </xdr:nvCxnSpPr>
      <xdr:spPr>
        <a:xfrm flipV="1">
          <a:off x="1028700" y="10626634"/>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A20E7A1-1351-48B5-8BBF-AE7F495945BD}"/>
            </a:ext>
          </a:extLst>
        </xdr:cNvPr>
        <xdr:cNvSpPr txBox="1"/>
      </xdr:nvSpPr>
      <xdr:spPr>
        <a:xfrm>
          <a:off x="3239144" y="9909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C9DDFA7-94D9-4909-8BEC-3EA379A64ADB}"/>
            </a:ext>
          </a:extLst>
        </xdr:cNvPr>
        <xdr:cNvSpPr txBox="1"/>
      </xdr:nvSpPr>
      <xdr:spPr>
        <a:xfrm>
          <a:off x="2439044" y="989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891D308-FAC4-4813-ADFA-086215B189AA}"/>
            </a:ext>
          </a:extLst>
        </xdr:cNvPr>
        <xdr:cNvSpPr txBox="1"/>
      </xdr:nvSpPr>
      <xdr:spPr>
        <a:xfrm>
          <a:off x="1645294" y="988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7D46755-D1E2-4004-A60C-983C7F6DB75E}"/>
            </a:ext>
          </a:extLst>
        </xdr:cNvPr>
        <xdr:cNvSpPr txBox="1"/>
      </xdr:nvSpPr>
      <xdr:spPr>
        <a:xfrm>
          <a:off x="851544" y="9881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112140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9FFADEC-1FA8-496D-B9CC-AC6178E2951C}"/>
            </a:ext>
          </a:extLst>
        </xdr:cNvPr>
        <xdr:cNvSpPr txBox="1"/>
      </xdr:nvSpPr>
      <xdr:spPr>
        <a:xfrm>
          <a:off x="3239144" y="10354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89280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E90D012-29D0-43DD-BCAD-C336106FC83F}"/>
            </a:ext>
          </a:extLst>
        </xdr:cNvPr>
        <xdr:cNvSpPr txBox="1"/>
      </xdr:nvSpPr>
      <xdr:spPr>
        <a:xfrm>
          <a:off x="2439044" y="10331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95811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93DC4DF-DE97-4DBB-83DC-869F355E4596}"/>
            </a:ext>
          </a:extLst>
        </xdr:cNvPr>
        <xdr:cNvSpPr txBox="1"/>
      </xdr:nvSpPr>
      <xdr:spPr>
        <a:xfrm>
          <a:off x="164529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125203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85CF5D8-81A7-4723-90E6-2C4C6F99DE83}"/>
            </a:ext>
          </a:extLst>
        </xdr:cNvPr>
        <xdr:cNvSpPr txBox="1"/>
      </xdr:nvSpPr>
      <xdr:spPr>
        <a:xfrm>
          <a:off x="8515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D6AF7A5-AFEC-4087-A216-4BDFC41A3BF1}"/>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051DBBD-D978-4D4B-BE2C-EA999F39485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C0531CC-E3E3-4E70-A464-FC3272DA5D9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D3FBCC4-0E00-409D-8FF1-E48558ABE6E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54E271D-B852-441B-BAEA-09902D1BD768}"/>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7B4373E-DE2C-44B2-9B79-DDD9DC68100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B87F697-2DFE-442D-9DE7-3ADDAD317B1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C50F377-A777-4503-A0A5-0B2A9A7415E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DD959EA-73AF-4268-86D7-ADC3976C980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8252477-8D88-4112-B6D3-F2E156342A8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FD4D833-BD8F-4469-B8AF-ED3E541E1D1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A7666EE-3ACD-4A7B-826D-CABFD4DD0C1D}"/>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B212B02-B83A-4CBE-B73C-7ED05C17A97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7DA38971-2E5C-402E-B92F-E5FE57019FE3}"/>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9EDBE3E-AF27-4CA3-9902-BA16FE70B47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2751C848-96B9-4D09-95F2-2919D4545E4A}"/>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58E24EB-F409-41AD-BF73-829B6DE95C5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5E95D9F9-B594-40E5-B83D-E885E17A7DCA}"/>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8D6FDA5-CF76-4A1D-8653-B1DA5D09B0E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030B463-42D8-4887-BC07-C39905A53148}"/>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986644B-9369-42F7-B065-90AEB4C1002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560C0BE-5DB3-429B-BE42-6593120FC55A}"/>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9AC44A6-15E9-4156-BE2E-2961ECC6556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4E0BF92-D0B7-425C-8879-41441DF473A6}"/>
            </a:ext>
          </a:extLst>
        </xdr:cNvPr>
        <xdr:cNvCxnSpPr/>
      </xdr:nvCxnSpPr>
      <xdr:spPr>
        <a:xfrm flipV="1">
          <a:off x="9429115" y="9414039"/>
          <a:ext cx="0" cy="1234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A419081C-CF2E-4C34-A3DD-2DAB61C9EBB9}"/>
            </a:ext>
          </a:extLst>
        </xdr:cNvPr>
        <xdr:cNvSpPr txBox="1"/>
      </xdr:nvSpPr>
      <xdr:spPr>
        <a:xfrm>
          <a:off x="9467850" y="10652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FCCFE8E-D6A3-4A98-AC9A-932AD84DF701}"/>
            </a:ext>
          </a:extLst>
        </xdr:cNvPr>
        <xdr:cNvCxnSpPr/>
      </xdr:nvCxnSpPr>
      <xdr:spPr>
        <a:xfrm>
          <a:off x="9359900" y="106483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B36EC97-1586-47E2-B771-993C8529E3D0}"/>
            </a:ext>
          </a:extLst>
        </xdr:cNvPr>
        <xdr:cNvSpPr txBox="1"/>
      </xdr:nvSpPr>
      <xdr:spPr>
        <a:xfrm>
          <a:off x="9467850" y="9201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9AEE5CD8-9BE6-481C-8FFF-C3553A5B7271}"/>
            </a:ext>
          </a:extLst>
        </xdr:cNvPr>
        <xdr:cNvCxnSpPr/>
      </xdr:nvCxnSpPr>
      <xdr:spPr>
        <a:xfrm>
          <a:off x="9359900" y="9414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1BFC1D8-F43C-4363-AF0C-695B1D3CDD86}"/>
            </a:ext>
          </a:extLst>
        </xdr:cNvPr>
        <xdr:cNvSpPr txBox="1"/>
      </xdr:nvSpPr>
      <xdr:spPr>
        <a:xfrm>
          <a:off x="9467850" y="10084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C8890749-CB4F-4810-9C13-0F2F6806E2E1}"/>
            </a:ext>
          </a:extLst>
        </xdr:cNvPr>
        <xdr:cNvSpPr/>
      </xdr:nvSpPr>
      <xdr:spPr>
        <a:xfrm>
          <a:off x="9398000" y="10232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D3A1EC0F-7332-49D3-8D94-132B3A3E37F8}"/>
            </a:ext>
          </a:extLst>
        </xdr:cNvPr>
        <xdr:cNvSpPr/>
      </xdr:nvSpPr>
      <xdr:spPr>
        <a:xfrm>
          <a:off x="8636000" y="102347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C20CB92B-04BD-4560-AA26-A8DC65B362D9}"/>
            </a:ext>
          </a:extLst>
        </xdr:cNvPr>
        <xdr:cNvSpPr/>
      </xdr:nvSpPr>
      <xdr:spPr>
        <a:xfrm>
          <a:off x="7842250" y="10245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19ECCA31-69D1-42E1-A7BB-8C5FA956D40D}"/>
            </a:ext>
          </a:extLst>
        </xdr:cNvPr>
        <xdr:cNvSpPr/>
      </xdr:nvSpPr>
      <xdr:spPr>
        <a:xfrm>
          <a:off x="7029450" y="1024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77C36E62-7F9B-48EE-80E2-E0C3CE6EB99D}"/>
            </a:ext>
          </a:extLst>
        </xdr:cNvPr>
        <xdr:cNvSpPr/>
      </xdr:nvSpPr>
      <xdr:spPr>
        <a:xfrm>
          <a:off x="6235700" y="1027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F98095-5AEB-41D2-A44F-8890FC1A078A}"/>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A7E1F2-1896-4A4B-BCD3-1809A9122A5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97E30C-E2CF-4C50-8114-C6685C57B9C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D4D95A3-E632-4132-9282-6067144549A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EF38661-419D-4F67-A4D4-82CFBF6E423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155770</xdr:rowOff>
    </xdr:from>
    <xdr:to>
      <xdr:col>55</xdr:col>
      <xdr:colOff>50800</xdr:colOff>
      <xdr:row>62</xdr:row>
      <xdr:rowOff>85920</xdr:rowOff>
    </xdr:to>
    <xdr:sp macro="" textlink="">
      <xdr:nvSpPr>
        <xdr:cNvPr id="248" name="楕円 247">
          <a:extLst>
            <a:ext uri="{FF2B5EF4-FFF2-40B4-BE49-F238E27FC236}">
              <a16:creationId xmlns:a16="http://schemas.microsoft.com/office/drawing/2014/main" id="{AB8E6185-515D-4C61-B887-1C0B465384AB}"/>
            </a:ext>
          </a:extLst>
        </xdr:cNvPr>
        <xdr:cNvSpPr/>
      </xdr:nvSpPr>
      <xdr:spPr>
        <a:xfrm>
          <a:off x="9398000" y="1023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134197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A0DA829-67AD-4385-989F-6BBBBE437CA7}"/>
            </a:ext>
          </a:extLst>
        </xdr:cNvPr>
        <xdr:cNvSpPr txBox="1"/>
      </xdr:nvSpPr>
      <xdr:spPr>
        <a:xfrm>
          <a:off x="9467850" y="1021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157194</xdr:rowOff>
    </xdr:from>
    <xdr:to>
      <xdr:col>50</xdr:col>
      <xdr:colOff>165100</xdr:colOff>
      <xdr:row>62</xdr:row>
      <xdr:rowOff>87344</xdr:rowOff>
    </xdr:to>
    <xdr:sp macro="" textlink="">
      <xdr:nvSpPr>
        <xdr:cNvPr id="250" name="楕円 249">
          <a:extLst>
            <a:ext uri="{FF2B5EF4-FFF2-40B4-BE49-F238E27FC236}">
              <a16:creationId xmlns:a16="http://schemas.microsoft.com/office/drawing/2014/main" id="{CEB8AAC8-BA97-4907-8CF5-A93687E562F3}"/>
            </a:ext>
          </a:extLst>
        </xdr:cNvPr>
        <xdr:cNvSpPr/>
      </xdr:nvSpPr>
      <xdr:spPr>
        <a:xfrm>
          <a:off x="8636000" y="102346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35120</xdr:rowOff>
    </xdr:from>
    <xdr:to>
      <xdr:col>55</xdr:col>
      <xdr:colOff>0</xdr:colOff>
      <xdr:row>62</xdr:row>
      <xdr:rowOff>36544</xdr:rowOff>
    </xdr:to>
    <xdr:cxnSp macro="">
      <xdr:nvCxnSpPr>
        <xdr:cNvPr id="251" name="直線コネクタ 250">
          <a:extLst>
            <a:ext uri="{FF2B5EF4-FFF2-40B4-BE49-F238E27FC236}">
              <a16:creationId xmlns:a16="http://schemas.microsoft.com/office/drawing/2014/main" id="{C1ADDEA1-6657-45BE-BB46-899448FECE35}"/>
            </a:ext>
          </a:extLst>
        </xdr:cNvPr>
        <xdr:cNvCxnSpPr/>
      </xdr:nvCxnSpPr>
      <xdr:spPr>
        <a:xfrm flipV="1">
          <a:off x="8686800" y="10277670"/>
          <a:ext cx="74295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158662</xdr:rowOff>
    </xdr:from>
    <xdr:to>
      <xdr:col>46</xdr:col>
      <xdr:colOff>38100</xdr:colOff>
      <xdr:row>62</xdr:row>
      <xdr:rowOff>88812</xdr:rowOff>
    </xdr:to>
    <xdr:sp macro="" textlink="">
      <xdr:nvSpPr>
        <xdr:cNvPr id="252" name="楕円 251">
          <a:extLst>
            <a:ext uri="{FF2B5EF4-FFF2-40B4-BE49-F238E27FC236}">
              <a16:creationId xmlns:a16="http://schemas.microsoft.com/office/drawing/2014/main" id="{867E8E6E-08B6-4328-928C-072831B53169}"/>
            </a:ext>
          </a:extLst>
        </xdr:cNvPr>
        <xdr:cNvSpPr/>
      </xdr:nvSpPr>
      <xdr:spPr>
        <a:xfrm>
          <a:off x="7842250" y="102361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36544</xdr:rowOff>
    </xdr:from>
    <xdr:to>
      <xdr:col>50</xdr:col>
      <xdr:colOff>114300</xdr:colOff>
      <xdr:row>62</xdr:row>
      <xdr:rowOff>38012</xdr:rowOff>
    </xdr:to>
    <xdr:cxnSp macro="">
      <xdr:nvCxnSpPr>
        <xdr:cNvPr id="253" name="直線コネクタ 252">
          <a:extLst>
            <a:ext uri="{FF2B5EF4-FFF2-40B4-BE49-F238E27FC236}">
              <a16:creationId xmlns:a16="http://schemas.microsoft.com/office/drawing/2014/main" id="{DAD10A9B-136F-42DD-A774-C6ABA06F5CC6}"/>
            </a:ext>
          </a:extLst>
        </xdr:cNvPr>
        <xdr:cNvCxnSpPr/>
      </xdr:nvCxnSpPr>
      <xdr:spPr>
        <a:xfrm flipV="1">
          <a:off x="7886700" y="10279094"/>
          <a:ext cx="800100" cy="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126746</xdr:rowOff>
    </xdr:from>
    <xdr:to>
      <xdr:col>41</xdr:col>
      <xdr:colOff>101600</xdr:colOff>
      <xdr:row>62</xdr:row>
      <xdr:rowOff>56896</xdr:rowOff>
    </xdr:to>
    <xdr:sp macro="" textlink="">
      <xdr:nvSpPr>
        <xdr:cNvPr id="254" name="楕円 253">
          <a:extLst>
            <a:ext uri="{FF2B5EF4-FFF2-40B4-BE49-F238E27FC236}">
              <a16:creationId xmlns:a16="http://schemas.microsoft.com/office/drawing/2014/main" id="{CD792265-614B-41FB-BBC2-28A26CB6B52F}"/>
            </a:ext>
          </a:extLst>
        </xdr:cNvPr>
        <xdr:cNvSpPr/>
      </xdr:nvSpPr>
      <xdr:spPr>
        <a:xfrm>
          <a:off x="7029450" y="102041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6096</xdr:rowOff>
    </xdr:from>
    <xdr:to>
      <xdr:col>45</xdr:col>
      <xdr:colOff>177800</xdr:colOff>
      <xdr:row>62</xdr:row>
      <xdr:rowOff>38012</xdr:rowOff>
    </xdr:to>
    <xdr:cxnSp macro="">
      <xdr:nvCxnSpPr>
        <xdr:cNvPr id="255" name="直線コネクタ 254">
          <a:extLst>
            <a:ext uri="{FF2B5EF4-FFF2-40B4-BE49-F238E27FC236}">
              <a16:creationId xmlns:a16="http://schemas.microsoft.com/office/drawing/2014/main" id="{5ABC56B7-C507-4F47-A5DE-E97478424690}"/>
            </a:ext>
          </a:extLst>
        </xdr:cNvPr>
        <xdr:cNvCxnSpPr/>
      </xdr:nvCxnSpPr>
      <xdr:spPr>
        <a:xfrm>
          <a:off x="7080250" y="10248646"/>
          <a:ext cx="806450" cy="3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135482</xdr:rowOff>
    </xdr:from>
    <xdr:to>
      <xdr:col>36</xdr:col>
      <xdr:colOff>165100</xdr:colOff>
      <xdr:row>62</xdr:row>
      <xdr:rowOff>65632</xdr:rowOff>
    </xdr:to>
    <xdr:sp macro="" textlink="">
      <xdr:nvSpPr>
        <xdr:cNvPr id="256" name="楕円 255">
          <a:extLst>
            <a:ext uri="{FF2B5EF4-FFF2-40B4-BE49-F238E27FC236}">
              <a16:creationId xmlns:a16="http://schemas.microsoft.com/office/drawing/2014/main" id="{54371679-9E9E-4608-AE4E-CABFB89C4975}"/>
            </a:ext>
          </a:extLst>
        </xdr:cNvPr>
        <xdr:cNvSpPr/>
      </xdr:nvSpPr>
      <xdr:spPr>
        <a:xfrm>
          <a:off x="6235700" y="102129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6096</xdr:rowOff>
    </xdr:from>
    <xdr:to>
      <xdr:col>41</xdr:col>
      <xdr:colOff>50800</xdr:colOff>
      <xdr:row>62</xdr:row>
      <xdr:rowOff>14832</xdr:rowOff>
    </xdr:to>
    <xdr:cxnSp macro="">
      <xdr:nvCxnSpPr>
        <xdr:cNvPr id="257" name="直線コネクタ 256">
          <a:extLst>
            <a:ext uri="{FF2B5EF4-FFF2-40B4-BE49-F238E27FC236}">
              <a16:creationId xmlns:a16="http://schemas.microsoft.com/office/drawing/2014/main" id="{553855E8-8604-4517-B93A-2F2B7F845860}"/>
            </a:ext>
          </a:extLst>
        </xdr:cNvPr>
        <xdr:cNvCxnSpPr/>
      </xdr:nvCxnSpPr>
      <xdr:spPr>
        <a:xfrm flipV="1">
          <a:off x="6286500" y="10248646"/>
          <a:ext cx="793750" cy="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5D34F4B-BFC7-4456-ABF3-A577482E952D}"/>
            </a:ext>
          </a:extLst>
        </xdr:cNvPr>
        <xdr:cNvSpPr txBox="1"/>
      </xdr:nvSpPr>
      <xdr:spPr>
        <a:xfrm>
          <a:off x="8399995" y="10321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3256C8A-2331-425A-B7C6-AE580685056C}"/>
            </a:ext>
          </a:extLst>
        </xdr:cNvPr>
        <xdr:cNvSpPr txBox="1"/>
      </xdr:nvSpPr>
      <xdr:spPr>
        <a:xfrm>
          <a:off x="7612595" y="10331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2DC7951-5C54-4A0D-A2CD-13D8450C9CB8}"/>
            </a:ext>
          </a:extLst>
        </xdr:cNvPr>
        <xdr:cNvSpPr txBox="1"/>
      </xdr:nvSpPr>
      <xdr:spPr>
        <a:xfrm>
          <a:off x="6818845" y="1032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809DE19-7B64-48A0-A968-7417A827540E}"/>
            </a:ext>
          </a:extLst>
        </xdr:cNvPr>
        <xdr:cNvSpPr txBox="1"/>
      </xdr:nvSpPr>
      <xdr:spPr>
        <a:xfrm>
          <a:off x="6006045" y="10370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103871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11F1F9C-7298-4BF5-9DA1-F52AFE5ECE95}"/>
            </a:ext>
          </a:extLst>
        </xdr:cNvPr>
        <xdr:cNvSpPr txBox="1"/>
      </xdr:nvSpPr>
      <xdr:spPr>
        <a:xfrm>
          <a:off x="8399995" y="1001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105339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B10895C-5941-4E8F-968A-B559FA3F05A7}"/>
            </a:ext>
          </a:extLst>
        </xdr:cNvPr>
        <xdr:cNvSpPr txBox="1"/>
      </xdr:nvSpPr>
      <xdr:spPr>
        <a:xfrm>
          <a:off x="7612595" y="1001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73423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0DDC241-8AC5-4993-8FFA-F650265FADB3}"/>
            </a:ext>
          </a:extLst>
        </xdr:cNvPr>
        <xdr:cNvSpPr txBox="1"/>
      </xdr:nvSpPr>
      <xdr:spPr>
        <a:xfrm>
          <a:off x="6818845" y="998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82159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27C8872-F784-4195-A827-E2D5D59D01B0}"/>
            </a:ext>
          </a:extLst>
        </xdr:cNvPr>
        <xdr:cNvSpPr txBox="1"/>
      </xdr:nvSpPr>
      <xdr:spPr>
        <a:xfrm>
          <a:off x="6006045" y="999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E944151-8C4B-438C-A826-8D7078733BE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99A082F-ACE0-4FFB-AE7F-0C0683B643E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EEE8963-7F7B-443E-9900-071D1CABBB79}"/>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504321A-7E81-49D2-BAC9-7C38BC92393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47C0AF2-56C4-4629-946E-0F086690F82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34A343C-443F-41A4-A4C4-4EFD37ED455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3169CD2-BD09-4D83-B45A-0507845AD4C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4D31E19-D4EB-4C3F-A721-B947C77A1F4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C94AED6-4835-4FC9-9B48-03FFFAB018D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15D22C0-AD6E-4AF2-85F9-2A837368617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C33F78B-52EA-4C66-9B8B-E3A4E0F763A7}"/>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7D4765B-CB1E-4AC0-89B8-94F2B4032798}"/>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7182744-B18C-4120-B46D-E165EACCA71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15AB7F8-349A-449E-99FE-FF998352327A}"/>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78E59AC-6A83-4D56-9B4D-7B31F3AA52EF}"/>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BD73C8D-1C56-4FDA-B50D-AEF7918ABF6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095F7A7-32A9-404D-A501-98DDDFF2F850}"/>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63DF10B-70D1-4F91-9631-7782BC4741EF}"/>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D855FE3-B0E7-4FB6-9BB8-526FD226EFE2}"/>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3B4F99E-81FE-46F1-8BA3-B9B8C6DD9EEC}"/>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3340E69-E7D5-4C5F-927F-331C82BEB283}"/>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1CC3CF0-0BC0-4910-8E83-D8C2343F31F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8924647-9FB8-4510-B748-91FDB318C29D}"/>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D07F3DDC-5BD3-4D52-ABFD-C4501C58552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5DE51903-6DF2-443D-9F50-91789A47BB60}"/>
            </a:ext>
          </a:extLst>
        </xdr:cNvPr>
        <xdr:cNvCxnSpPr/>
      </xdr:nvCxnSpPr>
      <xdr:spPr>
        <a:xfrm flipV="1">
          <a:off x="4177665" y="12971780"/>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F45DA8D4-7065-41E7-A6CA-C4D481449B13}"/>
            </a:ext>
          </a:extLst>
        </xdr:cNvPr>
        <xdr:cNvSpPr txBox="1"/>
      </xdr:nvSpPr>
      <xdr:spPr>
        <a:xfrm>
          <a:off x="4216400"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D2B23CA0-A9F5-422F-831C-4A337EE040C4}"/>
            </a:ext>
          </a:extLst>
        </xdr:cNvPr>
        <xdr:cNvCxnSpPr/>
      </xdr:nvCxnSpPr>
      <xdr:spPr>
        <a:xfrm>
          <a:off x="410845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193A0D8-74CC-4E01-8FED-3DC1A9E0EBCB}"/>
            </a:ext>
          </a:extLst>
        </xdr:cNvPr>
        <xdr:cNvSpPr txBox="1"/>
      </xdr:nvSpPr>
      <xdr:spPr>
        <a:xfrm>
          <a:off x="4216400" y="1275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6C34AD4B-321A-49EB-BC5E-8860F17E3BBC}"/>
            </a:ext>
          </a:extLst>
        </xdr:cNvPr>
        <xdr:cNvCxnSpPr/>
      </xdr:nvCxnSpPr>
      <xdr:spPr>
        <a:xfrm>
          <a:off x="4108450" y="1297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836CF0D-B079-4322-9C6E-93EFD6AC5A63}"/>
            </a:ext>
          </a:extLst>
        </xdr:cNvPr>
        <xdr:cNvSpPr txBox="1"/>
      </xdr:nvSpPr>
      <xdr:spPr>
        <a:xfrm>
          <a:off x="4216400" y="13636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29D376B-7A3B-4D43-982B-0550DE5713FA}"/>
            </a:ext>
          </a:extLst>
        </xdr:cNvPr>
        <xdr:cNvSpPr/>
      </xdr:nvSpPr>
      <xdr:spPr>
        <a:xfrm>
          <a:off x="4127500" y="13778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A90F1C62-9EB7-44B7-9A45-E556CA503B30}"/>
            </a:ext>
          </a:extLst>
        </xdr:cNvPr>
        <xdr:cNvSpPr/>
      </xdr:nvSpPr>
      <xdr:spPr>
        <a:xfrm>
          <a:off x="3384550" y="13757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EB358503-1D61-44D5-81B6-2EB3EC9529B1}"/>
            </a:ext>
          </a:extLst>
        </xdr:cNvPr>
        <xdr:cNvSpPr/>
      </xdr:nvSpPr>
      <xdr:spPr>
        <a:xfrm>
          <a:off x="2571750" y="13674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78B3D6E2-12A3-4C0D-AF36-F90C7C1292B6}"/>
            </a:ext>
          </a:extLst>
        </xdr:cNvPr>
        <xdr:cNvSpPr/>
      </xdr:nvSpPr>
      <xdr:spPr>
        <a:xfrm>
          <a:off x="177800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5105FD84-D964-4384-A046-A54FD3467A6A}"/>
            </a:ext>
          </a:extLst>
        </xdr:cNvPr>
        <xdr:cNvSpPr/>
      </xdr:nvSpPr>
      <xdr:spPr>
        <a:xfrm>
          <a:off x="984250" y="135794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D7EEBCF-84BF-4BA8-8D2A-89942B144A93}"/>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268951-DCEB-41A9-9B4A-BAA1FC42015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666EC0A-42ED-484B-B153-99BD9166D78F}"/>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07B1134-462E-48CF-BB8F-80799506C16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134DABD-7B91-410B-9ABF-EFC251A77F13}"/>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macro="" textlink="">
      <xdr:nvSpPr>
        <xdr:cNvPr id="306" name="楕円 305">
          <a:extLst>
            <a:ext uri="{FF2B5EF4-FFF2-40B4-BE49-F238E27FC236}">
              <a16:creationId xmlns:a16="http://schemas.microsoft.com/office/drawing/2014/main" id="{A27FBEE4-376C-423A-BAC1-C3CF4C7D6DE9}"/>
            </a:ext>
          </a:extLst>
        </xdr:cNvPr>
        <xdr:cNvSpPr/>
      </xdr:nvSpPr>
      <xdr:spPr>
        <a:xfrm>
          <a:off x="4127500" y="139992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102888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E1D83A6-3D89-4C3D-BC0F-66C916F676CC}"/>
            </a:ext>
          </a:extLst>
        </xdr:cNvPr>
        <xdr:cNvSpPr txBox="1"/>
      </xdr:nvSpPr>
      <xdr:spPr>
        <a:xfrm>
          <a:off x="4216400"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macro="" textlink="">
      <xdr:nvSpPr>
        <xdr:cNvPr id="308" name="楕円 307">
          <a:extLst>
            <a:ext uri="{FF2B5EF4-FFF2-40B4-BE49-F238E27FC236}">
              <a16:creationId xmlns:a16="http://schemas.microsoft.com/office/drawing/2014/main" id="{CF88F67D-F3E0-48CB-A21D-6264B1776CB1}"/>
            </a:ext>
          </a:extLst>
        </xdr:cNvPr>
        <xdr:cNvSpPr/>
      </xdr:nvSpPr>
      <xdr:spPr>
        <a:xfrm>
          <a:off x="3384550" y="139630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139064</xdr:rowOff>
    </xdr:from>
    <xdr:to>
      <xdr:col>24</xdr:col>
      <xdr:colOff>63500</xdr:colOff>
      <xdr:row>85</xdr:row>
      <xdr:rowOff>3811</xdr:rowOff>
    </xdr:to>
    <xdr:cxnSp macro="">
      <xdr:nvCxnSpPr>
        <xdr:cNvPr id="309" name="直線コネクタ 308">
          <a:extLst>
            <a:ext uri="{FF2B5EF4-FFF2-40B4-BE49-F238E27FC236}">
              <a16:creationId xmlns:a16="http://schemas.microsoft.com/office/drawing/2014/main" id="{EB13BD33-59B8-44D2-80B6-CCA9DBA94F31}"/>
            </a:ext>
          </a:extLst>
        </xdr:cNvPr>
        <xdr:cNvCxnSpPr/>
      </xdr:nvCxnSpPr>
      <xdr:spPr>
        <a:xfrm>
          <a:off x="3429000" y="14013814"/>
          <a:ext cx="749300" cy="2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10" name="楕円 309">
          <a:extLst>
            <a:ext uri="{FF2B5EF4-FFF2-40B4-BE49-F238E27FC236}">
              <a16:creationId xmlns:a16="http://schemas.microsoft.com/office/drawing/2014/main" id="{64C4042B-E487-4EB5-AB23-9DE4DD784EED}"/>
            </a:ext>
          </a:extLst>
        </xdr:cNvPr>
        <xdr:cNvSpPr/>
      </xdr:nvSpPr>
      <xdr:spPr>
        <a:xfrm>
          <a:off x="2571750" y="13949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139064</xdr:rowOff>
    </xdr:to>
    <xdr:cxnSp macro="">
      <xdr:nvCxnSpPr>
        <xdr:cNvPr id="311" name="直線コネクタ 310">
          <a:extLst>
            <a:ext uri="{FF2B5EF4-FFF2-40B4-BE49-F238E27FC236}">
              <a16:creationId xmlns:a16="http://schemas.microsoft.com/office/drawing/2014/main" id="{34F4442C-FE22-444F-A398-A0958B922977}"/>
            </a:ext>
          </a:extLst>
        </xdr:cNvPr>
        <xdr:cNvCxnSpPr/>
      </xdr:nvCxnSpPr>
      <xdr:spPr>
        <a:xfrm>
          <a:off x="2622550" y="14000480"/>
          <a:ext cx="8064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2" name="楕円 311">
          <a:extLst>
            <a:ext uri="{FF2B5EF4-FFF2-40B4-BE49-F238E27FC236}">
              <a16:creationId xmlns:a16="http://schemas.microsoft.com/office/drawing/2014/main" id="{1C173A25-ED54-4A73-8958-269B1EB2D543}"/>
            </a:ext>
          </a:extLst>
        </xdr:cNvPr>
        <xdr:cNvSpPr/>
      </xdr:nvSpPr>
      <xdr:spPr>
        <a:xfrm>
          <a:off x="1778000" y="138436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125730</xdr:rowOff>
    </xdr:to>
    <xdr:cxnSp macro="">
      <xdr:nvCxnSpPr>
        <xdr:cNvPr id="313" name="直線コネクタ 312">
          <a:extLst>
            <a:ext uri="{FF2B5EF4-FFF2-40B4-BE49-F238E27FC236}">
              <a16:creationId xmlns:a16="http://schemas.microsoft.com/office/drawing/2014/main" id="{810FA015-0A3E-4D55-B8E4-8029EC7824C6}"/>
            </a:ext>
          </a:extLst>
        </xdr:cNvPr>
        <xdr:cNvCxnSpPr/>
      </xdr:nvCxnSpPr>
      <xdr:spPr>
        <a:xfrm>
          <a:off x="1828800" y="13888086"/>
          <a:ext cx="793750" cy="1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132080</xdr:rowOff>
    </xdr:from>
    <xdr:to>
      <xdr:col>6</xdr:col>
      <xdr:colOff>38100</xdr:colOff>
      <xdr:row>84</xdr:row>
      <xdr:rowOff>62230</xdr:rowOff>
    </xdr:to>
    <xdr:sp macro="" textlink="">
      <xdr:nvSpPr>
        <xdr:cNvPr id="314" name="楕円 313">
          <a:extLst>
            <a:ext uri="{FF2B5EF4-FFF2-40B4-BE49-F238E27FC236}">
              <a16:creationId xmlns:a16="http://schemas.microsoft.com/office/drawing/2014/main" id="{C58BFD23-AF0B-49E8-8952-CC767D420986}"/>
            </a:ext>
          </a:extLst>
        </xdr:cNvPr>
        <xdr:cNvSpPr/>
      </xdr:nvSpPr>
      <xdr:spPr>
        <a:xfrm>
          <a:off x="984250" y="13841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xdr:rowOff>
    </xdr:from>
    <xdr:to>
      <xdr:col>10</xdr:col>
      <xdr:colOff>114300</xdr:colOff>
      <xdr:row>84</xdr:row>
      <xdr:rowOff>13336</xdr:rowOff>
    </xdr:to>
    <xdr:cxnSp macro="">
      <xdr:nvCxnSpPr>
        <xdr:cNvPr id="315" name="直線コネクタ 314">
          <a:extLst>
            <a:ext uri="{FF2B5EF4-FFF2-40B4-BE49-F238E27FC236}">
              <a16:creationId xmlns:a16="http://schemas.microsoft.com/office/drawing/2014/main" id="{CF3664E0-A1D0-4296-8A02-7489A0110640}"/>
            </a:ext>
          </a:extLst>
        </xdr:cNvPr>
        <xdr:cNvCxnSpPr/>
      </xdr:nvCxnSpPr>
      <xdr:spPr>
        <a:xfrm>
          <a:off x="1028700" y="13886180"/>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5C34F62B-C6C8-4C36-B3CC-86B8D13B501A}"/>
            </a:ext>
          </a:extLst>
        </xdr:cNvPr>
        <xdr:cNvSpPr txBox="1"/>
      </xdr:nvSpPr>
      <xdr:spPr>
        <a:xfrm>
          <a:off x="3239144" y="1354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C43F2A4B-528C-48BD-A57A-11DD39D4C5B7}"/>
            </a:ext>
          </a:extLst>
        </xdr:cNvPr>
        <xdr:cNvSpPr txBox="1"/>
      </xdr:nvSpPr>
      <xdr:spPr>
        <a:xfrm>
          <a:off x="2439044"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DCB005AD-D022-4750-A6CC-28CE2489F055}"/>
            </a:ext>
          </a:extLst>
        </xdr:cNvPr>
        <xdr:cNvSpPr txBox="1"/>
      </xdr:nvSpPr>
      <xdr:spPr>
        <a:xfrm>
          <a:off x="164529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939CB898-83F5-4D1A-B473-EA8A73F9379B}"/>
            </a:ext>
          </a:extLst>
        </xdr:cNvPr>
        <xdr:cNvSpPr txBox="1"/>
      </xdr:nvSpPr>
      <xdr:spPr>
        <a:xfrm>
          <a:off x="851544" y="1336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macro="" textlink="">
      <xdr:nvSpPr>
        <xdr:cNvPr id="320" name="n_1mainValue【公営住宅】&#10;有形固定資産減価償却率">
          <a:extLst>
            <a:ext uri="{FF2B5EF4-FFF2-40B4-BE49-F238E27FC236}">
              <a16:creationId xmlns:a16="http://schemas.microsoft.com/office/drawing/2014/main" id="{93CFFA27-C7F9-4787-915C-41BB49D2D709}"/>
            </a:ext>
          </a:extLst>
        </xdr:cNvPr>
        <xdr:cNvSpPr txBox="1"/>
      </xdr:nvSpPr>
      <xdr:spPr>
        <a:xfrm>
          <a:off x="3239144"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21" name="n_2mainValue【公営住宅】&#10;有形固定資産減価償却率">
          <a:extLst>
            <a:ext uri="{FF2B5EF4-FFF2-40B4-BE49-F238E27FC236}">
              <a16:creationId xmlns:a16="http://schemas.microsoft.com/office/drawing/2014/main" id="{95F4450E-801F-4FEC-8352-C23BF80B3BB3}"/>
            </a:ext>
          </a:extLst>
        </xdr:cNvPr>
        <xdr:cNvSpPr txBox="1"/>
      </xdr:nvSpPr>
      <xdr:spPr>
        <a:xfrm>
          <a:off x="2439044" y="1404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2" name="n_3mainValue【公営住宅】&#10;有形固定資産減価償却率">
          <a:extLst>
            <a:ext uri="{FF2B5EF4-FFF2-40B4-BE49-F238E27FC236}">
              <a16:creationId xmlns:a16="http://schemas.microsoft.com/office/drawing/2014/main" id="{9E59444A-C6FD-4FEF-83FE-69C5A9DDAE56}"/>
            </a:ext>
          </a:extLst>
        </xdr:cNvPr>
        <xdr:cNvSpPr txBox="1"/>
      </xdr:nvSpPr>
      <xdr:spPr>
        <a:xfrm>
          <a:off x="164529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53357</xdr:rowOff>
    </xdr:from>
    <xdr:ext cx="405111" cy="259045"/>
    <xdr:sp macro="" textlink="">
      <xdr:nvSpPr>
        <xdr:cNvPr id="323" name="n_4mainValue【公営住宅】&#10;有形固定資産減価償却率">
          <a:extLst>
            <a:ext uri="{FF2B5EF4-FFF2-40B4-BE49-F238E27FC236}">
              <a16:creationId xmlns:a16="http://schemas.microsoft.com/office/drawing/2014/main" id="{063ED586-5EEB-4F95-9999-97045ABBFC90}"/>
            </a:ext>
          </a:extLst>
        </xdr:cNvPr>
        <xdr:cNvSpPr txBox="1"/>
      </xdr:nvSpPr>
      <xdr:spPr>
        <a:xfrm>
          <a:off x="8515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AC88116-5B99-4360-BBA5-8C99F35AAE7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10CD7A6-DA23-4EFA-A989-B8735FB1B3B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C9243F6-71A1-4DE5-8C02-24B57727BE7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4AC3F1B-911F-4B06-BD77-8833F0039D55}"/>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F899B48-7A33-437E-9C23-E0426ACDDF8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7D22C81-9507-4FF7-B270-4A7AD60FD41F}"/>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B947EF1-47F4-4D76-957B-4CA76CF5FEF1}"/>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0D50DB8-0A00-48D8-A62B-E30691B57C6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DB722FC-512C-4385-A99E-A37A26763EBB}"/>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C0234E0-F5CB-4D5F-B32D-BBDCE8BCB460}"/>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B0EEA34-258F-4E4D-B1C6-BA3A4DCD3722}"/>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4A22637-797E-4F77-B5B7-916A86E29428}"/>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F0B7BE9-CAFD-402D-B28F-9D3BDE3A560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2F210720-3D4D-47C3-8301-C7E7A5BA5E2A}"/>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02BE9A3-97B9-4F34-B1EB-58CB87891974}"/>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7BF74AC2-E9F8-47C1-ADF2-5776503CFC2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A7D835A-D5ED-4482-9FA2-73E2DD74A8A1}"/>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E6D1FDF7-F7C5-4534-AFF6-B6ACBB1589A0}"/>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170DD6D-7121-4BA0-818C-58A885AC70F4}"/>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9BB0351-656A-4627-86AB-358BAB988F2D}"/>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E13D730-4AAC-4462-8379-3908D710451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80630113-FC2E-4921-8F11-7F740F0D4AF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4CEE604C-3AC1-495C-9E00-9AC62DBAC738}"/>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6D9EDA4-AA72-4AD3-851D-B395C6DB3779}"/>
            </a:ext>
          </a:extLst>
        </xdr:cNvPr>
        <xdr:cNvCxnSpPr/>
      </xdr:nvCxnSpPr>
      <xdr:spPr>
        <a:xfrm flipV="1">
          <a:off x="9429115" y="12815824"/>
          <a:ext cx="0" cy="146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151D5277-034A-48FF-A5C0-5F25C58A7E72}"/>
            </a:ext>
          </a:extLst>
        </xdr:cNvPr>
        <xdr:cNvSpPr txBox="1"/>
      </xdr:nvSpPr>
      <xdr:spPr>
        <a:xfrm>
          <a:off x="9467850" y="1428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77E2DB56-D14F-4554-A304-B24832296BC0}"/>
            </a:ext>
          </a:extLst>
        </xdr:cNvPr>
        <xdr:cNvCxnSpPr/>
      </xdr:nvCxnSpPr>
      <xdr:spPr>
        <a:xfrm>
          <a:off x="9359900" y="1428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8A7A03A-733B-4E82-8E20-F7783685846A}"/>
            </a:ext>
          </a:extLst>
        </xdr:cNvPr>
        <xdr:cNvSpPr txBox="1"/>
      </xdr:nvSpPr>
      <xdr:spPr>
        <a:xfrm>
          <a:off x="9467850" y="1259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4DD0AF8-F27C-4E05-99F6-4C5EFA5BFAF9}"/>
            </a:ext>
          </a:extLst>
        </xdr:cNvPr>
        <xdr:cNvCxnSpPr/>
      </xdr:nvCxnSpPr>
      <xdr:spPr>
        <a:xfrm>
          <a:off x="9359900" y="12815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CE3579FE-7105-4960-AE6F-0EBFDA1B029B}"/>
            </a:ext>
          </a:extLst>
        </xdr:cNvPr>
        <xdr:cNvSpPr txBox="1"/>
      </xdr:nvSpPr>
      <xdr:spPr>
        <a:xfrm>
          <a:off x="9467850" y="13849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DA4A94E6-320D-46B1-9ECC-3DE79D86E580}"/>
            </a:ext>
          </a:extLst>
        </xdr:cNvPr>
        <xdr:cNvSpPr/>
      </xdr:nvSpPr>
      <xdr:spPr>
        <a:xfrm>
          <a:off x="9398000" y="139915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81AB031-F8C9-4DBF-A4FB-A0C4313C8468}"/>
            </a:ext>
          </a:extLst>
        </xdr:cNvPr>
        <xdr:cNvSpPr/>
      </xdr:nvSpPr>
      <xdr:spPr>
        <a:xfrm>
          <a:off x="8636000" y="13987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5EBBFD83-F55B-419C-9743-B035CDE34134}"/>
            </a:ext>
          </a:extLst>
        </xdr:cNvPr>
        <xdr:cNvSpPr/>
      </xdr:nvSpPr>
      <xdr:spPr>
        <a:xfrm>
          <a:off x="7842250" y="13975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372F638A-B7F8-4596-95A4-5C20BB8B9B5C}"/>
            </a:ext>
          </a:extLst>
        </xdr:cNvPr>
        <xdr:cNvSpPr/>
      </xdr:nvSpPr>
      <xdr:spPr>
        <a:xfrm>
          <a:off x="7029450" y="139767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7C534CB-AF51-42B0-878F-A0C482943BAC}"/>
            </a:ext>
          </a:extLst>
        </xdr:cNvPr>
        <xdr:cNvSpPr/>
      </xdr:nvSpPr>
      <xdr:spPr>
        <a:xfrm>
          <a:off x="6235700" y="139870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A27C2C3-20FA-43CD-B2CF-60DA020513F4}"/>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1EBAFEB-0C82-4CAE-850C-EE206327CAC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B43535B-E3F8-43C0-9BE1-5B1CDC2AA53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3A84710-D2EB-484E-A24D-07C943AF6DC7}"/>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A680136-815F-4ABF-B462-C2D567496F3D}"/>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102363</xdr:rowOff>
    </xdr:from>
    <xdr:to>
      <xdr:col>55</xdr:col>
      <xdr:colOff>50800</xdr:colOff>
      <xdr:row>86</xdr:row>
      <xdr:rowOff>32513</xdr:rowOff>
    </xdr:to>
    <xdr:sp macro="" textlink="">
      <xdr:nvSpPr>
        <xdr:cNvPr id="363" name="楕円 362">
          <a:extLst>
            <a:ext uri="{FF2B5EF4-FFF2-40B4-BE49-F238E27FC236}">
              <a16:creationId xmlns:a16="http://schemas.microsoft.com/office/drawing/2014/main" id="{49CFB156-47B5-4371-8D06-FB73933EA633}"/>
            </a:ext>
          </a:extLst>
        </xdr:cNvPr>
        <xdr:cNvSpPr/>
      </xdr:nvSpPr>
      <xdr:spPr>
        <a:xfrm>
          <a:off x="9398000" y="141422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17290</xdr:rowOff>
    </xdr:from>
    <xdr:ext cx="469744" cy="259045"/>
    <xdr:sp macro="" textlink="">
      <xdr:nvSpPr>
        <xdr:cNvPr id="364" name="【公営住宅】&#10;一人当たり面積該当値テキスト">
          <a:extLst>
            <a:ext uri="{FF2B5EF4-FFF2-40B4-BE49-F238E27FC236}">
              <a16:creationId xmlns:a16="http://schemas.microsoft.com/office/drawing/2014/main" id="{1A10E1D5-5F0F-4BDA-94C3-AEA91AE625EE}"/>
            </a:ext>
          </a:extLst>
        </xdr:cNvPr>
        <xdr:cNvSpPr txBox="1"/>
      </xdr:nvSpPr>
      <xdr:spPr>
        <a:xfrm>
          <a:off x="9467850" y="1405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102743</xdr:rowOff>
    </xdr:from>
    <xdr:to>
      <xdr:col>50</xdr:col>
      <xdr:colOff>165100</xdr:colOff>
      <xdr:row>86</xdr:row>
      <xdr:rowOff>32893</xdr:rowOff>
    </xdr:to>
    <xdr:sp macro="" textlink="">
      <xdr:nvSpPr>
        <xdr:cNvPr id="365" name="楕円 364">
          <a:extLst>
            <a:ext uri="{FF2B5EF4-FFF2-40B4-BE49-F238E27FC236}">
              <a16:creationId xmlns:a16="http://schemas.microsoft.com/office/drawing/2014/main" id="{16F3FEB5-E8AC-4294-8DDD-A55E99E66740}"/>
            </a:ext>
          </a:extLst>
        </xdr:cNvPr>
        <xdr:cNvSpPr/>
      </xdr:nvSpPr>
      <xdr:spPr>
        <a:xfrm>
          <a:off x="8636000" y="141425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153163</xdr:rowOff>
    </xdr:from>
    <xdr:to>
      <xdr:col>55</xdr:col>
      <xdr:colOff>0</xdr:colOff>
      <xdr:row>85</xdr:row>
      <xdr:rowOff>153543</xdr:rowOff>
    </xdr:to>
    <xdr:cxnSp macro="">
      <xdr:nvCxnSpPr>
        <xdr:cNvPr id="366" name="直線コネクタ 365">
          <a:extLst>
            <a:ext uri="{FF2B5EF4-FFF2-40B4-BE49-F238E27FC236}">
              <a16:creationId xmlns:a16="http://schemas.microsoft.com/office/drawing/2014/main" id="{2F28D72B-1461-4C31-8FE6-3BDC70B97664}"/>
            </a:ext>
          </a:extLst>
        </xdr:cNvPr>
        <xdr:cNvCxnSpPr/>
      </xdr:nvCxnSpPr>
      <xdr:spPr>
        <a:xfrm flipV="1">
          <a:off x="8686800" y="14193013"/>
          <a:ext cx="74295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101219</xdr:rowOff>
    </xdr:from>
    <xdr:to>
      <xdr:col>46</xdr:col>
      <xdr:colOff>38100</xdr:colOff>
      <xdr:row>86</xdr:row>
      <xdr:rowOff>31369</xdr:rowOff>
    </xdr:to>
    <xdr:sp macro="" textlink="">
      <xdr:nvSpPr>
        <xdr:cNvPr id="367" name="楕円 366">
          <a:extLst>
            <a:ext uri="{FF2B5EF4-FFF2-40B4-BE49-F238E27FC236}">
              <a16:creationId xmlns:a16="http://schemas.microsoft.com/office/drawing/2014/main" id="{64588F8B-73C1-4331-9C6B-29BE234BFFAC}"/>
            </a:ext>
          </a:extLst>
        </xdr:cNvPr>
        <xdr:cNvSpPr/>
      </xdr:nvSpPr>
      <xdr:spPr>
        <a:xfrm>
          <a:off x="7842250" y="141410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152019</xdr:rowOff>
    </xdr:from>
    <xdr:to>
      <xdr:col>50</xdr:col>
      <xdr:colOff>114300</xdr:colOff>
      <xdr:row>85</xdr:row>
      <xdr:rowOff>153543</xdr:rowOff>
    </xdr:to>
    <xdr:cxnSp macro="">
      <xdr:nvCxnSpPr>
        <xdr:cNvPr id="368" name="直線コネクタ 367">
          <a:extLst>
            <a:ext uri="{FF2B5EF4-FFF2-40B4-BE49-F238E27FC236}">
              <a16:creationId xmlns:a16="http://schemas.microsoft.com/office/drawing/2014/main" id="{ECBFDD91-DDD7-4965-9305-B94E03ED9C5A}"/>
            </a:ext>
          </a:extLst>
        </xdr:cNvPr>
        <xdr:cNvCxnSpPr/>
      </xdr:nvCxnSpPr>
      <xdr:spPr>
        <a:xfrm>
          <a:off x="7886700" y="14191869"/>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101219</xdr:rowOff>
    </xdr:from>
    <xdr:to>
      <xdr:col>41</xdr:col>
      <xdr:colOff>101600</xdr:colOff>
      <xdr:row>86</xdr:row>
      <xdr:rowOff>31369</xdr:rowOff>
    </xdr:to>
    <xdr:sp macro="" textlink="">
      <xdr:nvSpPr>
        <xdr:cNvPr id="369" name="楕円 368">
          <a:extLst>
            <a:ext uri="{FF2B5EF4-FFF2-40B4-BE49-F238E27FC236}">
              <a16:creationId xmlns:a16="http://schemas.microsoft.com/office/drawing/2014/main" id="{AD9DD4F2-35EC-4B4A-835E-AE2B8FB556DB}"/>
            </a:ext>
          </a:extLst>
        </xdr:cNvPr>
        <xdr:cNvSpPr/>
      </xdr:nvSpPr>
      <xdr:spPr>
        <a:xfrm>
          <a:off x="7029450" y="141410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152019</xdr:rowOff>
    </xdr:from>
    <xdr:to>
      <xdr:col>45</xdr:col>
      <xdr:colOff>177800</xdr:colOff>
      <xdr:row>85</xdr:row>
      <xdr:rowOff>152019</xdr:rowOff>
    </xdr:to>
    <xdr:cxnSp macro="">
      <xdr:nvCxnSpPr>
        <xdr:cNvPr id="370" name="直線コネクタ 369">
          <a:extLst>
            <a:ext uri="{FF2B5EF4-FFF2-40B4-BE49-F238E27FC236}">
              <a16:creationId xmlns:a16="http://schemas.microsoft.com/office/drawing/2014/main" id="{68AB8569-E199-491B-A0E1-9673F6797564}"/>
            </a:ext>
          </a:extLst>
        </xdr:cNvPr>
        <xdr:cNvCxnSpPr/>
      </xdr:nvCxnSpPr>
      <xdr:spPr>
        <a:xfrm>
          <a:off x="7080250" y="1419186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101600</xdr:rowOff>
    </xdr:from>
    <xdr:to>
      <xdr:col>36</xdr:col>
      <xdr:colOff>165100</xdr:colOff>
      <xdr:row>86</xdr:row>
      <xdr:rowOff>31750</xdr:rowOff>
    </xdr:to>
    <xdr:sp macro="" textlink="">
      <xdr:nvSpPr>
        <xdr:cNvPr id="371" name="楕円 370">
          <a:extLst>
            <a:ext uri="{FF2B5EF4-FFF2-40B4-BE49-F238E27FC236}">
              <a16:creationId xmlns:a16="http://schemas.microsoft.com/office/drawing/2014/main" id="{34218BA5-0C1C-4E6D-8119-74BEB1105170}"/>
            </a:ext>
          </a:extLst>
        </xdr:cNvPr>
        <xdr:cNvSpPr/>
      </xdr:nvSpPr>
      <xdr:spPr>
        <a:xfrm>
          <a:off x="6235700" y="14141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152019</xdr:rowOff>
    </xdr:from>
    <xdr:to>
      <xdr:col>41</xdr:col>
      <xdr:colOff>50800</xdr:colOff>
      <xdr:row>85</xdr:row>
      <xdr:rowOff>152400</xdr:rowOff>
    </xdr:to>
    <xdr:cxnSp macro="">
      <xdr:nvCxnSpPr>
        <xdr:cNvPr id="372" name="直線コネクタ 371">
          <a:extLst>
            <a:ext uri="{FF2B5EF4-FFF2-40B4-BE49-F238E27FC236}">
              <a16:creationId xmlns:a16="http://schemas.microsoft.com/office/drawing/2014/main" id="{A4747DF9-D692-4D20-A1E1-701F6AFE70E1}"/>
            </a:ext>
          </a:extLst>
        </xdr:cNvPr>
        <xdr:cNvCxnSpPr/>
      </xdr:nvCxnSpPr>
      <xdr:spPr>
        <a:xfrm flipV="1">
          <a:off x="6286500" y="14191869"/>
          <a:ext cx="7937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FFD44E93-AC46-4C18-8313-B106E7916704}"/>
            </a:ext>
          </a:extLst>
        </xdr:cNvPr>
        <xdr:cNvSpPr txBox="1"/>
      </xdr:nvSpPr>
      <xdr:spPr>
        <a:xfrm>
          <a:off x="8458277" y="1376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CAE74B03-6378-49F0-BC98-68EB88B1E6F0}"/>
            </a:ext>
          </a:extLst>
        </xdr:cNvPr>
        <xdr:cNvSpPr txBox="1"/>
      </xdr:nvSpPr>
      <xdr:spPr>
        <a:xfrm>
          <a:off x="7677227" y="1375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F3DCFA69-F45F-4FB4-BEFB-AE24AA6516CD}"/>
            </a:ext>
          </a:extLst>
        </xdr:cNvPr>
        <xdr:cNvSpPr txBox="1"/>
      </xdr:nvSpPr>
      <xdr:spPr>
        <a:xfrm>
          <a:off x="6864427" y="1375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77D646B8-6F26-47DA-849D-F394012BC0A6}"/>
            </a:ext>
          </a:extLst>
        </xdr:cNvPr>
        <xdr:cNvSpPr txBox="1"/>
      </xdr:nvSpPr>
      <xdr:spPr>
        <a:xfrm>
          <a:off x="6070677" y="1376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24020</xdr:rowOff>
    </xdr:from>
    <xdr:ext cx="469744" cy="259045"/>
    <xdr:sp macro="" textlink="">
      <xdr:nvSpPr>
        <xdr:cNvPr id="377" name="n_1mainValue【公営住宅】&#10;一人当たり面積">
          <a:extLst>
            <a:ext uri="{FF2B5EF4-FFF2-40B4-BE49-F238E27FC236}">
              <a16:creationId xmlns:a16="http://schemas.microsoft.com/office/drawing/2014/main" id="{F11DEAEB-55C1-4846-8E71-8DEB94654DBB}"/>
            </a:ext>
          </a:extLst>
        </xdr:cNvPr>
        <xdr:cNvSpPr txBox="1"/>
      </xdr:nvSpPr>
      <xdr:spPr>
        <a:xfrm>
          <a:off x="8458277" y="1422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22496</xdr:rowOff>
    </xdr:from>
    <xdr:ext cx="469744" cy="259045"/>
    <xdr:sp macro="" textlink="">
      <xdr:nvSpPr>
        <xdr:cNvPr id="378" name="n_2mainValue【公営住宅】&#10;一人当たり面積">
          <a:extLst>
            <a:ext uri="{FF2B5EF4-FFF2-40B4-BE49-F238E27FC236}">
              <a16:creationId xmlns:a16="http://schemas.microsoft.com/office/drawing/2014/main" id="{9780564C-9925-4EB4-812E-7B82EF8FA8C9}"/>
            </a:ext>
          </a:extLst>
        </xdr:cNvPr>
        <xdr:cNvSpPr txBox="1"/>
      </xdr:nvSpPr>
      <xdr:spPr>
        <a:xfrm>
          <a:off x="7677227" y="1422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22496</xdr:rowOff>
    </xdr:from>
    <xdr:ext cx="469744" cy="259045"/>
    <xdr:sp macro="" textlink="">
      <xdr:nvSpPr>
        <xdr:cNvPr id="379" name="n_3mainValue【公営住宅】&#10;一人当たり面積">
          <a:extLst>
            <a:ext uri="{FF2B5EF4-FFF2-40B4-BE49-F238E27FC236}">
              <a16:creationId xmlns:a16="http://schemas.microsoft.com/office/drawing/2014/main" id="{AA92A56D-89B6-4D18-B69E-3F71F9D91135}"/>
            </a:ext>
          </a:extLst>
        </xdr:cNvPr>
        <xdr:cNvSpPr txBox="1"/>
      </xdr:nvSpPr>
      <xdr:spPr>
        <a:xfrm>
          <a:off x="6864427" y="1422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22877</xdr:rowOff>
    </xdr:from>
    <xdr:ext cx="469744" cy="259045"/>
    <xdr:sp macro="" textlink="">
      <xdr:nvSpPr>
        <xdr:cNvPr id="380" name="n_4mainValue【公営住宅】&#10;一人当たり面積">
          <a:extLst>
            <a:ext uri="{FF2B5EF4-FFF2-40B4-BE49-F238E27FC236}">
              <a16:creationId xmlns:a16="http://schemas.microsoft.com/office/drawing/2014/main" id="{4ED2B479-1D37-48ED-9000-FA44962F26AA}"/>
            </a:ext>
          </a:extLst>
        </xdr:cNvPr>
        <xdr:cNvSpPr txBox="1"/>
      </xdr:nvSpPr>
      <xdr:spPr>
        <a:xfrm>
          <a:off x="607067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DB12DFF-4488-411D-9905-E2CE3074558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324EF33-5A92-44AD-812F-60A92E6E5F7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ADC0F80-3032-4437-A26C-3CEC9F6582C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8FD8081-3F53-40A3-B9FD-884CCF48879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2D6B089-1391-4E7A-B2BA-B772A3B99B2E}"/>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5BD4EC7-4B56-424A-A567-A1F1AC498F3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324BBE3-AF9F-417A-81E9-D0AD087694E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607B491-3102-48D6-87B1-853CA12E8ECF}"/>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DC3279B-3FD1-4C89-99A4-7C1A91272C8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DC2D6CF-3F8A-46A5-98B7-AC133C60CE2B}"/>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7A85270-3ACB-424E-A3FA-018DEDFBFF3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13E79B2-47C0-4156-8B29-9CF2293F6C2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48420F5D-6792-4CDF-BDA5-EE6D4046D83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234ED1FE-5838-461E-B06A-EAA403B3D63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96C977D0-9FEB-4973-B6BC-DF97545C5E1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26306902-FE01-4C5F-B491-083C8F9D91A3}"/>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25EF718A-BE4D-40ED-954C-35C66420666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994F23C-3965-4BAB-BCD5-9C50D99AB72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23504C75-D376-43C3-825E-D8FE65BFBD9F}"/>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EB437ABB-E2A3-4FD8-98DD-A071883D6FE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BB8C8CD-43BF-443B-ABB6-4252D3C4D87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735A60F5-19FF-4F47-9DCF-5AAF922B760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E6982AE5-E577-4A41-A206-2A846AF51C37}"/>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57E9DD0-46AE-4F86-AA55-582079F672A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50B21FED-0FAB-4C83-9166-9CC99F7CF54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E91AAE2-D4CD-4EFD-88BC-0DEB2499637B}"/>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2C97CCA1-7DC5-4CD1-82D2-0B13214F230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5E4A90AF-1F4D-455F-91B7-0D6DDA169746}"/>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F9C8C961-6453-4724-93EB-3202D6C1AA33}"/>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EC83D32-C7A0-43C3-9BE6-03FE8975E61B}"/>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7CB1D2C-D5E1-4E0D-8383-0B98ECFEF2F9}"/>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3B8D416-2CCC-4AA8-BDE1-5FCAF58AB939}"/>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1ECA9D59-4CAF-4F66-868C-C28C02D23540}"/>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4D56295-3F0A-4072-897B-59A7664A7858}"/>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4B91217-B71A-4152-A059-1214FA0F2B4A}"/>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4212414-986D-4940-AD56-96120898B292}"/>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65D3502-2050-4291-8BDF-C7A19F2DCC8F}"/>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981C7F7-0C6E-4DCB-B58B-C62301CC795A}"/>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2490D2A7-4F8C-4972-9150-57F43A67FF52}"/>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A22B693-77C3-4F70-BED7-171A99E3A364}"/>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33A5EE59-2540-4949-8547-528E3F435F5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8A185BB-F9C6-48F7-B45A-BDCBBD0CE7A8}"/>
            </a:ext>
          </a:extLst>
        </xdr:cNvPr>
        <xdr:cNvCxnSpPr/>
      </xdr:nvCxnSpPr>
      <xdr:spPr>
        <a:xfrm flipV="1">
          <a:off x="14699614" y="5555343"/>
          <a:ext cx="0" cy="1477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E965BDC9-F8CE-4F4F-ABD3-BCF8ED38F8E3}"/>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71D93EF7-BA72-47F0-8805-2A76BD7E873F}"/>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8F35479A-012E-415E-A36D-F2F3BD44F31C}"/>
            </a:ext>
          </a:extLst>
        </xdr:cNvPr>
        <xdr:cNvSpPr txBox="1"/>
      </xdr:nvSpPr>
      <xdr:spPr>
        <a:xfrm>
          <a:off x="14738350" y="5336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6B2DD905-E15C-4799-A9A0-12817A40B6F7}"/>
            </a:ext>
          </a:extLst>
        </xdr:cNvPr>
        <xdr:cNvCxnSpPr/>
      </xdr:nvCxnSpPr>
      <xdr:spPr>
        <a:xfrm>
          <a:off x="14611350" y="5555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079D7DB-E8AE-474F-B849-E6F63FCA7487}"/>
            </a:ext>
          </a:extLst>
        </xdr:cNvPr>
        <xdr:cNvSpPr txBox="1"/>
      </xdr:nvSpPr>
      <xdr:spPr>
        <a:xfrm>
          <a:off x="1473835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76948AE1-B529-4AEE-9AAF-47CB08F88694}"/>
            </a:ext>
          </a:extLst>
        </xdr:cNvPr>
        <xdr:cNvSpPr/>
      </xdr:nvSpPr>
      <xdr:spPr>
        <a:xfrm>
          <a:off x="14649450" y="629575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5348BA15-CD79-4D6D-BCB0-11E00886A01F}"/>
            </a:ext>
          </a:extLst>
        </xdr:cNvPr>
        <xdr:cNvSpPr/>
      </xdr:nvSpPr>
      <xdr:spPr>
        <a:xfrm>
          <a:off x="1388745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A3D1C463-3B3E-4551-9A85-C2F9D84F260E}"/>
            </a:ext>
          </a:extLst>
        </xdr:cNvPr>
        <xdr:cNvSpPr/>
      </xdr:nvSpPr>
      <xdr:spPr>
        <a:xfrm>
          <a:off x="13093700" y="62743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B8F6559-C1CD-48C0-92E0-BDD0A8D99221}"/>
            </a:ext>
          </a:extLst>
        </xdr:cNvPr>
        <xdr:cNvSpPr/>
      </xdr:nvSpPr>
      <xdr:spPr>
        <a:xfrm>
          <a:off x="12299950" y="62482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15245E07-C445-411B-8E3C-2F2F5D163F69}"/>
            </a:ext>
          </a:extLst>
        </xdr:cNvPr>
        <xdr:cNvSpPr/>
      </xdr:nvSpPr>
      <xdr:spPr>
        <a:xfrm>
          <a:off x="11487150" y="6241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21CD2D4-B80A-46B9-95BE-C9FDE1678D3A}"/>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AAE55D0-359D-4B48-B0E0-717C6ED906D7}"/>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C6490D8-8734-47D1-8426-97CFC2ECC48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1B9315E-2627-434D-A1E9-648DB14F0D2F}"/>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8ABD723-A59A-4953-9A6D-6F253CBBF21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129903</xdr:rowOff>
    </xdr:from>
    <xdr:to>
      <xdr:col>85</xdr:col>
      <xdr:colOff>177800</xdr:colOff>
      <xdr:row>41</xdr:row>
      <xdr:rowOff>60053</xdr:rowOff>
    </xdr:to>
    <xdr:sp macro="" textlink="">
      <xdr:nvSpPr>
        <xdr:cNvPr id="438" name="楕円 437">
          <a:extLst>
            <a:ext uri="{FF2B5EF4-FFF2-40B4-BE49-F238E27FC236}">
              <a16:creationId xmlns:a16="http://schemas.microsoft.com/office/drawing/2014/main" id="{FA9CD2B1-B367-4BA8-888D-AFC718323D6D}"/>
            </a:ext>
          </a:extLst>
        </xdr:cNvPr>
        <xdr:cNvSpPr/>
      </xdr:nvSpPr>
      <xdr:spPr>
        <a:xfrm>
          <a:off x="14649450" y="67402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108330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AC0A4C1-94A1-472B-A1F3-84062FB7A32A}"/>
            </a:ext>
          </a:extLst>
        </xdr:cNvPr>
        <xdr:cNvSpPr txBox="1"/>
      </xdr:nvSpPr>
      <xdr:spPr>
        <a:xfrm>
          <a:off x="14738350" y="6718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79284</xdr:rowOff>
    </xdr:from>
    <xdr:to>
      <xdr:col>81</xdr:col>
      <xdr:colOff>101600</xdr:colOff>
      <xdr:row>41</xdr:row>
      <xdr:rowOff>9434</xdr:rowOff>
    </xdr:to>
    <xdr:sp macro="" textlink="">
      <xdr:nvSpPr>
        <xdr:cNvPr id="440" name="楕円 439">
          <a:extLst>
            <a:ext uri="{FF2B5EF4-FFF2-40B4-BE49-F238E27FC236}">
              <a16:creationId xmlns:a16="http://schemas.microsoft.com/office/drawing/2014/main" id="{6DE38E42-7FC2-4282-BECA-C806F4C23C86}"/>
            </a:ext>
          </a:extLst>
        </xdr:cNvPr>
        <xdr:cNvSpPr/>
      </xdr:nvSpPr>
      <xdr:spPr>
        <a:xfrm>
          <a:off x="13887450" y="6689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130084</xdr:rowOff>
    </xdr:from>
    <xdr:to>
      <xdr:col>85</xdr:col>
      <xdr:colOff>127000</xdr:colOff>
      <xdr:row>41</xdr:row>
      <xdr:rowOff>9253</xdr:rowOff>
    </xdr:to>
    <xdr:cxnSp macro="">
      <xdr:nvCxnSpPr>
        <xdr:cNvPr id="441" name="直線コネクタ 440">
          <a:extLst>
            <a:ext uri="{FF2B5EF4-FFF2-40B4-BE49-F238E27FC236}">
              <a16:creationId xmlns:a16="http://schemas.microsoft.com/office/drawing/2014/main" id="{4286AEA2-27BD-4BC8-96D0-29CDF7B9F548}"/>
            </a:ext>
          </a:extLst>
        </xdr:cNvPr>
        <xdr:cNvCxnSpPr/>
      </xdr:nvCxnSpPr>
      <xdr:spPr>
        <a:xfrm>
          <a:off x="13938250" y="6740434"/>
          <a:ext cx="762000" cy="4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36830</xdr:rowOff>
    </xdr:from>
    <xdr:to>
      <xdr:col>76</xdr:col>
      <xdr:colOff>165100</xdr:colOff>
      <xdr:row>40</xdr:row>
      <xdr:rowOff>138430</xdr:rowOff>
    </xdr:to>
    <xdr:sp macro="" textlink="">
      <xdr:nvSpPr>
        <xdr:cNvPr id="442" name="楕円 441">
          <a:extLst>
            <a:ext uri="{FF2B5EF4-FFF2-40B4-BE49-F238E27FC236}">
              <a16:creationId xmlns:a16="http://schemas.microsoft.com/office/drawing/2014/main" id="{E818FDA8-12DA-4C2B-AE65-65DE079518FB}"/>
            </a:ext>
          </a:extLst>
        </xdr:cNvPr>
        <xdr:cNvSpPr/>
      </xdr:nvSpPr>
      <xdr:spPr>
        <a:xfrm>
          <a:off x="13093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87630</xdr:rowOff>
    </xdr:from>
    <xdr:to>
      <xdr:col>81</xdr:col>
      <xdr:colOff>50800</xdr:colOff>
      <xdr:row>40</xdr:row>
      <xdr:rowOff>130084</xdr:rowOff>
    </xdr:to>
    <xdr:cxnSp macro="">
      <xdr:nvCxnSpPr>
        <xdr:cNvPr id="443" name="直線コネクタ 442">
          <a:extLst>
            <a:ext uri="{FF2B5EF4-FFF2-40B4-BE49-F238E27FC236}">
              <a16:creationId xmlns:a16="http://schemas.microsoft.com/office/drawing/2014/main" id="{894D871D-B5D3-4CE1-9D2A-C1AD41846B9A}"/>
            </a:ext>
          </a:extLst>
        </xdr:cNvPr>
        <xdr:cNvCxnSpPr/>
      </xdr:nvCxnSpPr>
      <xdr:spPr>
        <a:xfrm>
          <a:off x="13144500" y="6697980"/>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126637</xdr:rowOff>
    </xdr:from>
    <xdr:to>
      <xdr:col>72</xdr:col>
      <xdr:colOff>38100</xdr:colOff>
      <xdr:row>40</xdr:row>
      <xdr:rowOff>56787</xdr:rowOff>
    </xdr:to>
    <xdr:sp macro="" textlink="">
      <xdr:nvSpPr>
        <xdr:cNvPr id="444" name="楕円 443">
          <a:extLst>
            <a:ext uri="{FF2B5EF4-FFF2-40B4-BE49-F238E27FC236}">
              <a16:creationId xmlns:a16="http://schemas.microsoft.com/office/drawing/2014/main" id="{FD9CB116-0279-494B-B630-BB45585A0DC3}"/>
            </a:ext>
          </a:extLst>
        </xdr:cNvPr>
        <xdr:cNvSpPr/>
      </xdr:nvSpPr>
      <xdr:spPr>
        <a:xfrm>
          <a:off x="12299950" y="65718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5987</xdr:rowOff>
    </xdr:from>
    <xdr:to>
      <xdr:col>76</xdr:col>
      <xdr:colOff>114300</xdr:colOff>
      <xdr:row>40</xdr:row>
      <xdr:rowOff>87630</xdr:rowOff>
    </xdr:to>
    <xdr:cxnSp macro="">
      <xdr:nvCxnSpPr>
        <xdr:cNvPr id="445" name="直線コネクタ 444">
          <a:extLst>
            <a:ext uri="{FF2B5EF4-FFF2-40B4-BE49-F238E27FC236}">
              <a16:creationId xmlns:a16="http://schemas.microsoft.com/office/drawing/2014/main" id="{18923A87-EE65-451C-9C8F-B589BF9C623E}"/>
            </a:ext>
          </a:extLst>
        </xdr:cNvPr>
        <xdr:cNvCxnSpPr/>
      </xdr:nvCxnSpPr>
      <xdr:spPr>
        <a:xfrm>
          <a:off x="12344400" y="6616337"/>
          <a:ext cx="8001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125004</xdr:rowOff>
    </xdr:from>
    <xdr:to>
      <xdr:col>67</xdr:col>
      <xdr:colOff>101600</xdr:colOff>
      <xdr:row>40</xdr:row>
      <xdr:rowOff>55154</xdr:rowOff>
    </xdr:to>
    <xdr:sp macro="" textlink="">
      <xdr:nvSpPr>
        <xdr:cNvPr id="446" name="楕円 445">
          <a:extLst>
            <a:ext uri="{FF2B5EF4-FFF2-40B4-BE49-F238E27FC236}">
              <a16:creationId xmlns:a16="http://schemas.microsoft.com/office/drawing/2014/main" id="{70C278B0-ECC7-4099-B284-7890D5DAFD55}"/>
            </a:ext>
          </a:extLst>
        </xdr:cNvPr>
        <xdr:cNvSpPr/>
      </xdr:nvSpPr>
      <xdr:spPr>
        <a:xfrm>
          <a:off x="11487150" y="65702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4354</xdr:rowOff>
    </xdr:from>
    <xdr:to>
      <xdr:col>71</xdr:col>
      <xdr:colOff>177800</xdr:colOff>
      <xdr:row>40</xdr:row>
      <xdr:rowOff>5987</xdr:rowOff>
    </xdr:to>
    <xdr:cxnSp macro="">
      <xdr:nvCxnSpPr>
        <xdr:cNvPr id="447" name="直線コネクタ 446">
          <a:extLst>
            <a:ext uri="{FF2B5EF4-FFF2-40B4-BE49-F238E27FC236}">
              <a16:creationId xmlns:a16="http://schemas.microsoft.com/office/drawing/2014/main" id="{11F49E57-8D20-44BE-9210-54DB11C2CED8}"/>
            </a:ext>
          </a:extLst>
        </xdr:cNvPr>
        <xdr:cNvCxnSpPr/>
      </xdr:nvCxnSpPr>
      <xdr:spPr>
        <a:xfrm>
          <a:off x="11537950" y="6614704"/>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54FD759-FF57-49DB-98E7-745BCCF4C75B}"/>
            </a:ext>
          </a:extLst>
        </xdr:cNvPr>
        <xdr:cNvSpPr txBox="1"/>
      </xdr:nvSpPr>
      <xdr:spPr>
        <a:xfrm>
          <a:off x="13742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AAF9457-12C1-4156-8F71-BAB664BE1C5C}"/>
            </a:ext>
          </a:extLst>
        </xdr:cNvPr>
        <xdr:cNvSpPr txBox="1"/>
      </xdr:nvSpPr>
      <xdr:spPr>
        <a:xfrm>
          <a:off x="12960994" y="605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5C1DF9C-D4D8-4B75-A6B3-8285A8FA2C02}"/>
            </a:ext>
          </a:extLst>
        </xdr:cNvPr>
        <xdr:cNvSpPr txBox="1"/>
      </xdr:nvSpPr>
      <xdr:spPr>
        <a:xfrm>
          <a:off x="12167244" y="6029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79DCBD-2052-4959-BAA4-2340EE4AC975}"/>
            </a:ext>
          </a:extLst>
        </xdr:cNvPr>
        <xdr:cNvSpPr txBox="1"/>
      </xdr:nvSpPr>
      <xdr:spPr>
        <a:xfrm>
          <a:off x="11354444" y="602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561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99BBA421-02E5-40B3-B482-F436574BCFF7}"/>
            </a:ext>
          </a:extLst>
        </xdr:cNvPr>
        <xdr:cNvSpPr txBox="1"/>
      </xdr:nvSpPr>
      <xdr:spPr>
        <a:xfrm>
          <a:off x="13742044" y="677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129557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435B9D28-A4C3-4303-B1FE-AB6F2F7017DB}"/>
            </a:ext>
          </a:extLst>
        </xdr:cNvPr>
        <xdr:cNvSpPr txBox="1"/>
      </xdr:nvSpPr>
      <xdr:spPr>
        <a:xfrm>
          <a:off x="1296099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47914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E58D0EEC-239D-4FEB-83CD-A668845F49D9}"/>
            </a:ext>
          </a:extLst>
        </xdr:cNvPr>
        <xdr:cNvSpPr txBox="1"/>
      </xdr:nvSpPr>
      <xdr:spPr>
        <a:xfrm>
          <a:off x="12167244" y="665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46281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5FCCB58-216F-4F2B-A4F5-23448E74CB74}"/>
            </a:ext>
          </a:extLst>
        </xdr:cNvPr>
        <xdr:cNvSpPr txBox="1"/>
      </xdr:nvSpPr>
      <xdr:spPr>
        <a:xfrm>
          <a:off x="11354444" y="665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7AF0F57-6904-4952-AE2F-90159BB8B00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C4AC8E70-AF0A-414E-8D27-CAA556FA790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BE4289D8-9E06-4063-85A2-FB2A989A631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99FD7AC-6BED-4BBB-9154-2D8E37B8C20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58B5A48-E284-48FA-BC38-533A80CF0AAE}"/>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CB84989-3B9C-4334-9CC3-7DB7267900A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2833424B-5F8E-4F9C-B6F8-C4E401AE6847}"/>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6B2423E-9669-44C2-AC95-5D58A886DF3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7A4FF52-C83B-4B70-B695-1243819BD307}"/>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65FCDA1B-2F80-4856-95C7-8E623A69A720}"/>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F4096B84-2517-4D14-AD49-E6F26187373B}"/>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129826F-C703-45E0-83D3-5534C9EA3C12}"/>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C80144A7-882A-4F6F-B2D9-61E629DCEB93}"/>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605FC43B-0F67-4268-B7AC-1DC44961BAF9}"/>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ACE06EB6-EFFD-4CFF-A9D0-54985618BE7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F244BC28-FCA1-4D69-863B-ED136EC52E08}"/>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198E042A-23DA-4E2B-9631-908CCD530C6B}"/>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9D31953C-F7D0-4D6A-8D25-A366B9C0F394}"/>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8BF5F44E-4327-475E-A38F-47ACC2164F6B}"/>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D74CEE66-64E0-4472-809C-3CAA60EEBAD0}"/>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6822565C-5C62-4E5C-A162-415CAF2CBCE8}"/>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54D9863-79A2-45C7-944A-CF19663FA8A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7DC16C5-C1A9-4F75-AC98-CBA1C061A8B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8DDEC4C6-C3C9-43C7-9917-2AE4FB3B8E23}"/>
            </a:ext>
          </a:extLst>
        </xdr:cNvPr>
        <xdr:cNvCxnSpPr/>
      </xdr:nvCxnSpPr>
      <xdr:spPr>
        <a:xfrm flipV="1">
          <a:off x="19951064" y="5747385"/>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25F941B7-EA67-4D2A-87F7-8DDEDA85CFF0}"/>
            </a:ext>
          </a:extLst>
        </xdr:cNvPr>
        <xdr:cNvSpPr txBox="1"/>
      </xdr:nvSpPr>
      <xdr:spPr>
        <a:xfrm>
          <a:off x="19989800" y="69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32D74390-B089-4277-BBC4-E823BBFFCA2C}"/>
            </a:ext>
          </a:extLst>
        </xdr:cNvPr>
        <xdr:cNvCxnSpPr/>
      </xdr:nvCxnSpPr>
      <xdr:spPr>
        <a:xfrm>
          <a:off x="198818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8875BBC9-3FB6-4820-A4C1-FD136D547FDF}"/>
            </a:ext>
          </a:extLst>
        </xdr:cNvPr>
        <xdr:cNvSpPr txBox="1"/>
      </xdr:nvSpPr>
      <xdr:spPr>
        <a:xfrm>
          <a:off x="19989800" y="552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78D3706-D9A9-40BB-977B-E60F9CA56CDF}"/>
            </a:ext>
          </a:extLst>
        </xdr:cNvPr>
        <xdr:cNvCxnSpPr/>
      </xdr:nvCxnSpPr>
      <xdr:spPr>
        <a:xfrm>
          <a:off x="19881850" y="5747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82CDC2FB-A1F2-4F99-840C-7B8BD7D0DA76}"/>
            </a:ext>
          </a:extLst>
        </xdr:cNvPr>
        <xdr:cNvSpPr txBox="1"/>
      </xdr:nvSpPr>
      <xdr:spPr>
        <a:xfrm>
          <a:off x="19989800" y="643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A323011E-3202-40DD-8E87-004FE9204120}"/>
            </a:ext>
          </a:extLst>
        </xdr:cNvPr>
        <xdr:cNvSpPr/>
      </xdr:nvSpPr>
      <xdr:spPr>
        <a:xfrm>
          <a:off x="19900900" y="6575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A6D8BAA0-2617-473A-91D2-D793E3D74EEC}"/>
            </a:ext>
          </a:extLst>
        </xdr:cNvPr>
        <xdr:cNvSpPr/>
      </xdr:nvSpPr>
      <xdr:spPr>
        <a:xfrm>
          <a:off x="19157950" y="6571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8EBBEB83-647B-4795-ADA5-864742657182}"/>
            </a:ext>
          </a:extLst>
        </xdr:cNvPr>
        <xdr:cNvSpPr/>
      </xdr:nvSpPr>
      <xdr:spPr>
        <a:xfrm>
          <a:off x="18345150" y="6571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AEE03072-7BA6-4048-BBB6-C7236C5750C2}"/>
            </a:ext>
          </a:extLst>
        </xdr:cNvPr>
        <xdr:cNvSpPr/>
      </xdr:nvSpPr>
      <xdr:spPr>
        <a:xfrm>
          <a:off x="17551400" y="657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54E668D1-1845-4D56-BB94-5B373C1199A9}"/>
            </a:ext>
          </a:extLst>
        </xdr:cNvPr>
        <xdr:cNvSpPr/>
      </xdr:nvSpPr>
      <xdr:spPr>
        <a:xfrm>
          <a:off x="16757650" y="6590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1E6AD72-F556-4EC7-BE07-69E864357A4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E760D48-3B47-4662-AA22-C68F25D2C86E}"/>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FE2097C-C3C8-4AE3-877B-2D2122E5BF9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5E89BAD-B6F1-4118-89B5-E34751F721B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38F7312-4769-44F3-93BD-AB9687C7669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153035</xdr:rowOff>
    </xdr:from>
    <xdr:to>
      <xdr:col>116</xdr:col>
      <xdr:colOff>114300</xdr:colOff>
      <xdr:row>40</xdr:row>
      <xdr:rowOff>83185</xdr:rowOff>
    </xdr:to>
    <xdr:sp macro="" textlink="">
      <xdr:nvSpPr>
        <xdr:cNvPr id="495" name="楕円 494">
          <a:extLst>
            <a:ext uri="{FF2B5EF4-FFF2-40B4-BE49-F238E27FC236}">
              <a16:creationId xmlns:a16="http://schemas.microsoft.com/office/drawing/2014/main" id="{AF0AE767-C07B-476E-AC43-91AF87351234}"/>
            </a:ext>
          </a:extLst>
        </xdr:cNvPr>
        <xdr:cNvSpPr/>
      </xdr:nvSpPr>
      <xdr:spPr>
        <a:xfrm>
          <a:off x="19900900" y="65982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131462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A7D5902B-09F8-4C36-B17A-3045B5D11FC7}"/>
            </a:ext>
          </a:extLst>
        </xdr:cNvPr>
        <xdr:cNvSpPr txBox="1"/>
      </xdr:nvSpPr>
      <xdr:spPr>
        <a:xfrm>
          <a:off x="19989800"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154940</xdr:rowOff>
    </xdr:from>
    <xdr:to>
      <xdr:col>112</xdr:col>
      <xdr:colOff>38100</xdr:colOff>
      <xdr:row>40</xdr:row>
      <xdr:rowOff>85090</xdr:rowOff>
    </xdr:to>
    <xdr:sp macro="" textlink="">
      <xdr:nvSpPr>
        <xdr:cNvPr id="497" name="楕円 496">
          <a:extLst>
            <a:ext uri="{FF2B5EF4-FFF2-40B4-BE49-F238E27FC236}">
              <a16:creationId xmlns:a16="http://schemas.microsoft.com/office/drawing/2014/main" id="{225072A6-67E5-4FD1-8E65-9F044577D9D5}"/>
            </a:ext>
          </a:extLst>
        </xdr:cNvPr>
        <xdr:cNvSpPr/>
      </xdr:nvSpPr>
      <xdr:spPr>
        <a:xfrm>
          <a:off x="19157950" y="6600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32385</xdr:rowOff>
    </xdr:from>
    <xdr:to>
      <xdr:col>116</xdr:col>
      <xdr:colOff>63500</xdr:colOff>
      <xdr:row>40</xdr:row>
      <xdr:rowOff>34290</xdr:rowOff>
    </xdr:to>
    <xdr:cxnSp macro="">
      <xdr:nvCxnSpPr>
        <xdr:cNvPr id="498" name="直線コネクタ 497">
          <a:extLst>
            <a:ext uri="{FF2B5EF4-FFF2-40B4-BE49-F238E27FC236}">
              <a16:creationId xmlns:a16="http://schemas.microsoft.com/office/drawing/2014/main" id="{9A89B4F6-342F-4126-8A1F-AF1ACA03A67A}"/>
            </a:ext>
          </a:extLst>
        </xdr:cNvPr>
        <xdr:cNvCxnSpPr/>
      </xdr:nvCxnSpPr>
      <xdr:spPr>
        <a:xfrm flipV="1">
          <a:off x="19202400" y="6642735"/>
          <a:ext cx="7493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156845</xdr:rowOff>
    </xdr:from>
    <xdr:to>
      <xdr:col>107</xdr:col>
      <xdr:colOff>101600</xdr:colOff>
      <xdr:row>40</xdr:row>
      <xdr:rowOff>86995</xdr:rowOff>
    </xdr:to>
    <xdr:sp macro="" textlink="">
      <xdr:nvSpPr>
        <xdr:cNvPr id="499" name="楕円 498">
          <a:extLst>
            <a:ext uri="{FF2B5EF4-FFF2-40B4-BE49-F238E27FC236}">
              <a16:creationId xmlns:a16="http://schemas.microsoft.com/office/drawing/2014/main" id="{A0807DB9-A55A-4428-9217-F4B3F54F4614}"/>
            </a:ext>
          </a:extLst>
        </xdr:cNvPr>
        <xdr:cNvSpPr/>
      </xdr:nvSpPr>
      <xdr:spPr>
        <a:xfrm>
          <a:off x="18345150" y="6602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34290</xdr:rowOff>
    </xdr:from>
    <xdr:to>
      <xdr:col>111</xdr:col>
      <xdr:colOff>177800</xdr:colOff>
      <xdr:row>40</xdr:row>
      <xdr:rowOff>36195</xdr:rowOff>
    </xdr:to>
    <xdr:cxnSp macro="">
      <xdr:nvCxnSpPr>
        <xdr:cNvPr id="500" name="直線コネクタ 499">
          <a:extLst>
            <a:ext uri="{FF2B5EF4-FFF2-40B4-BE49-F238E27FC236}">
              <a16:creationId xmlns:a16="http://schemas.microsoft.com/office/drawing/2014/main" id="{C1DC29F8-C970-400B-9C9D-B4ED1F6419A9}"/>
            </a:ext>
          </a:extLst>
        </xdr:cNvPr>
        <xdr:cNvCxnSpPr/>
      </xdr:nvCxnSpPr>
      <xdr:spPr>
        <a:xfrm flipV="1">
          <a:off x="18395950" y="664464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164465</xdr:rowOff>
    </xdr:from>
    <xdr:to>
      <xdr:col>102</xdr:col>
      <xdr:colOff>165100</xdr:colOff>
      <xdr:row>40</xdr:row>
      <xdr:rowOff>94615</xdr:rowOff>
    </xdr:to>
    <xdr:sp macro="" textlink="">
      <xdr:nvSpPr>
        <xdr:cNvPr id="501" name="楕円 500">
          <a:extLst>
            <a:ext uri="{FF2B5EF4-FFF2-40B4-BE49-F238E27FC236}">
              <a16:creationId xmlns:a16="http://schemas.microsoft.com/office/drawing/2014/main" id="{0EEB6E60-AA5A-486B-B2BD-88CE6A83ECD8}"/>
            </a:ext>
          </a:extLst>
        </xdr:cNvPr>
        <xdr:cNvSpPr/>
      </xdr:nvSpPr>
      <xdr:spPr>
        <a:xfrm>
          <a:off x="17551400" y="6609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36195</xdr:rowOff>
    </xdr:from>
    <xdr:to>
      <xdr:col>107</xdr:col>
      <xdr:colOff>50800</xdr:colOff>
      <xdr:row>40</xdr:row>
      <xdr:rowOff>43815</xdr:rowOff>
    </xdr:to>
    <xdr:cxnSp macro="">
      <xdr:nvCxnSpPr>
        <xdr:cNvPr id="502" name="直線コネクタ 501">
          <a:extLst>
            <a:ext uri="{FF2B5EF4-FFF2-40B4-BE49-F238E27FC236}">
              <a16:creationId xmlns:a16="http://schemas.microsoft.com/office/drawing/2014/main" id="{83EE11B2-9497-45F4-9A53-471D73236E89}"/>
            </a:ext>
          </a:extLst>
        </xdr:cNvPr>
        <xdr:cNvCxnSpPr/>
      </xdr:nvCxnSpPr>
      <xdr:spPr>
        <a:xfrm flipV="1">
          <a:off x="17602200" y="664654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166370</xdr:rowOff>
    </xdr:from>
    <xdr:to>
      <xdr:col>98</xdr:col>
      <xdr:colOff>38100</xdr:colOff>
      <xdr:row>40</xdr:row>
      <xdr:rowOff>96520</xdr:rowOff>
    </xdr:to>
    <xdr:sp macro="" textlink="">
      <xdr:nvSpPr>
        <xdr:cNvPr id="503" name="楕円 502">
          <a:extLst>
            <a:ext uri="{FF2B5EF4-FFF2-40B4-BE49-F238E27FC236}">
              <a16:creationId xmlns:a16="http://schemas.microsoft.com/office/drawing/2014/main" id="{7DB11830-0727-439F-BD74-81A18C94BC1C}"/>
            </a:ext>
          </a:extLst>
        </xdr:cNvPr>
        <xdr:cNvSpPr/>
      </xdr:nvSpPr>
      <xdr:spPr>
        <a:xfrm>
          <a:off x="16757650" y="6611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43815</xdr:rowOff>
    </xdr:from>
    <xdr:to>
      <xdr:col>102</xdr:col>
      <xdr:colOff>114300</xdr:colOff>
      <xdr:row>40</xdr:row>
      <xdr:rowOff>45720</xdr:rowOff>
    </xdr:to>
    <xdr:cxnSp macro="">
      <xdr:nvCxnSpPr>
        <xdr:cNvPr id="504" name="直線コネクタ 503">
          <a:extLst>
            <a:ext uri="{FF2B5EF4-FFF2-40B4-BE49-F238E27FC236}">
              <a16:creationId xmlns:a16="http://schemas.microsoft.com/office/drawing/2014/main" id="{717E8315-D66F-45F8-BA0D-1811E5A6AF67}"/>
            </a:ext>
          </a:extLst>
        </xdr:cNvPr>
        <xdr:cNvCxnSpPr/>
      </xdr:nvCxnSpPr>
      <xdr:spPr>
        <a:xfrm flipV="1">
          <a:off x="16802100" y="665416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74F802F1-16FD-412E-80A7-53919BA3C51F}"/>
            </a:ext>
          </a:extLst>
        </xdr:cNvPr>
        <xdr:cNvSpPr txBox="1"/>
      </xdr:nvSpPr>
      <xdr:spPr>
        <a:xfrm>
          <a:off x="189802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37DED7E7-D8A2-41E3-8EAA-230F038EE284}"/>
            </a:ext>
          </a:extLst>
        </xdr:cNvPr>
        <xdr:cNvSpPr txBox="1"/>
      </xdr:nvSpPr>
      <xdr:spPr>
        <a:xfrm>
          <a:off x="181801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83D6BEE1-A2DB-405F-BDD3-D0DCEFF59275}"/>
            </a:ext>
          </a:extLst>
        </xdr:cNvPr>
        <xdr:cNvSpPr txBox="1"/>
      </xdr:nvSpPr>
      <xdr:spPr>
        <a:xfrm>
          <a:off x="17386377" y="635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15112203-E5E5-462A-9F6A-C7DABEC21BE0}"/>
            </a:ext>
          </a:extLst>
        </xdr:cNvPr>
        <xdr:cNvSpPr txBox="1"/>
      </xdr:nvSpPr>
      <xdr:spPr>
        <a:xfrm>
          <a:off x="16592627"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76217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33E4D17E-0C3C-404D-A128-6FCD7F3C23F2}"/>
            </a:ext>
          </a:extLst>
        </xdr:cNvPr>
        <xdr:cNvSpPr txBox="1"/>
      </xdr:nvSpPr>
      <xdr:spPr>
        <a:xfrm>
          <a:off x="189802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78122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9789D56-7951-403C-BB25-57F60D478A70}"/>
            </a:ext>
          </a:extLst>
        </xdr:cNvPr>
        <xdr:cNvSpPr txBox="1"/>
      </xdr:nvSpPr>
      <xdr:spPr>
        <a:xfrm>
          <a:off x="18180127" y="668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85742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0A855CA-572D-4165-B977-B37B1C1AFCC4}"/>
            </a:ext>
          </a:extLst>
        </xdr:cNvPr>
        <xdr:cNvSpPr txBox="1"/>
      </xdr:nvSpPr>
      <xdr:spPr>
        <a:xfrm>
          <a:off x="17386377" y="669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87647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66D93888-B0A8-4743-8C92-59BA0A897D42}"/>
            </a:ext>
          </a:extLst>
        </xdr:cNvPr>
        <xdr:cNvSpPr txBox="1"/>
      </xdr:nvSpPr>
      <xdr:spPr>
        <a:xfrm>
          <a:off x="1659262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8F2C07C-0567-417B-BCD1-8B77824BD5F1}"/>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0AC70FF-4493-4243-9CC9-1B5FBAECCAA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C3A8D8CC-9290-482C-9AFA-06E0F95250D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4057C980-ABED-4E09-9B61-228406DB869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2C0040AD-8500-4C85-9175-8ECCC62DAAC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24500BAE-4A49-49CD-B4F0-3B610892872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4462C4A9-6793-4FD4-B5FB-CDB6CE0C8ED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C3352D1-5F0F-4A07-B5C9-EFD3B0574145}"/>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38D568E-8ED2-4F9B-95E9-4C97A70A67F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2F0DBBF-720F-40A9-9833-B3C556E3559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F38CF0F8-EDE6-4059-AF94-510DC918A10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7DAB5763-ADD8-402B-9972-EE1CCA42E94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1A8F4939-0EC1-4BAA-84F5-EC9C5DA40968}"/>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BB487673-A2A8-4F69-AD97-AA66D3179CB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751D16DA-C839-4561-9AD2-3EED5CAB5F8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9ACBB1A-B06F-4235-B89D-4B0E0AE0575C}"/>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95CFF9FF-79C0-4092-BD9D-4D061662D647}"/>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A9F34C59-7F8D-436A-B444-BFDB592D5009}"/>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F0D4D2E6-FA50-444F-83EF-50FB0BE65A6C}"/>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8093017-C102-419B-9E26-36CB81C6D819}"/>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9CF649B1-A3EB-416D-B8D8-6C92542D119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6D5E04AC-1FB1-49EE-A6AB-740F91F14D77}"/>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7FF10A72-368C-4FD4-BA90-EDA840A0088D}"/>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7163891-D074-4BCD-8286-2FCB770FB5A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876FC85A-F544-4C77-9D0F-63825440AF3E}"/>
            </a:ext>
          </a:extLst>
        </xdr:cNvPr>
        <xdr:cNvCxnSpPr/>
      </xdr:nvCxnSpPr>
      <xdr:spPr>
        <a:xfrm flipV="1">
          <a:off x="14699614" y="9394825"/>
          <a:ext cx="0" cy="102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BC0C4D49-7365-4E11-BD8E-C7B1A6CC1D41}"/>
            </a:ext>
          </a:extLst>
        </xdr:cNvPr>
        <xdr:cNvSpPr txBox="1"/>
      </xdr:nvSpPr>
      <xdr:spPr>
        <a:xfrm>
          <a:off x="14738350"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97D1B62C-83FC-4A6B-B0F0-B19FB5C14244}"/>
            </a:ext>
          </a:extLst>
        </xdr:cNvPr>
        <xdr:cNvCxnSpPr/>
      </xdr:nvCxnSpPr>
      <xdr:spPr>
        <a:xfrm>
          <a:off x="14611350" y="10417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C375EF9-228A-4C31-9CF3-4BD470D43493}"/>
            </a:ext>
          </a:extLst>
        </xdr:cNvPr>
        <xdr:cNvSpPr txBox="1"/>
      </xdr:nvSpPr>
      <xdr:spPr>
        <a:xfrm>
          <a:off x="14738350" y="917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C8C84063-D25A-41A3-95EE-DDCF1D165F33}"/>
            </a:ext>
          </a:extLst>
        </xdr:cNvPr>
        <xdr:cNvCxnSpPr/>
      </xdr:nvCxnSpPr>
      <xdr:spPr>
        <a:xfrm>
          <a:off x="14611350" y="9394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5733E4B-79EA-4FD5-80F7-B7844653E470}"/>
            </a:ext>
          </a:extLst>
        </xdr:cNvPr>
        <xdr:cNvSpPr txBox="1"/>
      </xdr:nvSpPr>
      <xdr:spPr>
        <a:xfrm>
          <a:off x="14738350" y="996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B28CF60E-BDB9-4369-B9CC-3A2779A1010B}"/>
            </a:ext>
          </a:extLst>
        </xdr:cNvPr>
        <xdr:cNvSpPr/>
      </xdr:nvSpPr>
      <xdr:spPr>
        <a:xfrm>
          <a:off x="14649450" y="9987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3E2C5C54-9B8D-4972-B9F4-2AFC3DE46F76}"/>
            </a:ext>
          </a:extLst>
        </xdr:cNvPr>
        <xdr:cNvSpPr/>
      </xdr:nvSpPr>
      <xdr:spPr>
        <a:xfrm>
          <a:off x="138874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92410D10-5B90-49B7-9E22-3B1D6A1F4749}"/>
            </a:ext>
          </a:extLst>
        </xdr:cNvPr>
        <xdr:cNvSpPr/>
      </xdr:nvSpPr>
      <xdr:spPr>
        <a:xfrm>
          <a:off x="130937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B604D976-8B4A-4076-8BCA-361593E711C5}"/>
            </a:ext>
          </a:extLst>
        </xdr:cNvPr>
        <xdr:cNvSpPr/>
      </xdr:nvSpPr>
      <xdr:spPr>
        <a:xfrm>
          <a:off x="12299950" y="9920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8CB43E13-E93A-4DE2-8944-06BE3F9967D7}"/>
            </a:ext>
          </a:extLst>
        </xdr:cNvPr>
        <xdr:cNvSpPr/>
      </xdr:nvSpPr>
      <xdr:spPr>
        <a:xfrm>
          <a:off x="1148715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F881115-6A7C-4356-AA7F-F2F8B535F629}"/>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9C9C7A0-4601-4C0B-89B9-A351FC9D6A2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D5A6AA2-D40D-4049-B505-69D89B9177FA}"/>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FCB18A1-C56F-4D25-A4B4-B6BCBE05C3DD}"/>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00BF826-351F-4490-8620-9AE1C3E7E4CC}"/>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553" name="楕円 552">
          <a:extLst>
            <a:ext uri="{FF2B5EF4-FFF2-40B4-BE49-F238E27FC236}">
              <a16:creationId xmlns:a16="http://schemas.microsoft.com/office/drawing/2014/main" id="{3644BC61-6A36-45F5-803F-7CF642C62D51}"/>
            </a:ext>
          </a:extLst>
        </xdr:cNvPr>
        <xdr:cNvSpPr/>
      </xdr:nvSpPr>
      <xdr:spPr>
        <a:xfrm>
          <a:off x="14649450" y="9907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12082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9EC48319-5A8E-4C41-A7EF-F42B675D4699}"/>
            </a:ext>
          </a:extLst>
        </xdr:cNvPr>
        <xdr:cNvSpPr txBox="1"/>
      </xdr:nvSpPr>
      <xdr:spPr>
        <a:xfrm>
          <a:off x="14738350" y="975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116840</xdr:rowOff>
    </xdr:from>
    <xdr:to>
      <xdr:col>81</xdr:col>
      <xdr:colOff>101600</xdr:colOff>
      <xdr:row>60</xdr:row>
      <xdr:rowOff>46990</xdr:rowOff>
    </xdr:to>
    <xdr:sp macro="" textlink="">
      <xdr:nvSpPr>
        <xdr:cNvPr id="555" name="楕円 554">
          <a:extLst>
            <a:ext uri="{FF2B5EF4-FFF2-40B4-BE49-F238E27FC236}">
              <a16:creationId xmlns:a16="http://schemas.microsoft.com/office/drawing/2014/main" id="{C3934FBE-6E06-43B7-A41B-73E8950750F4}"/>
            </a:ext>
          </a:extLst>
        </xdr:cNvPr>
        <xdr:cNvSpPr/>
      </xdr:nvSpPr>
      <xdr:spPr>
        <a:xfrm>
          <a:off x="13887450" y="9864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167640</xdr:rowOff>
    </xdr:from>
    <xdr:to>
      <xdr:col>85</xdr:col>
      <xdr:colOff>127000</xdr:colOff>
      <xdr:row>60</xdr:row>
      <xdr:rowOff>40005</xdr:rowOff>
    </xdr:to>
    <xdr:cxnSp macro="">
      <xdr:nvCxnSpPr>
        <xdr:cNvPr id="556" name="直線コネクタ 555">
          <a:extLst>
            <a:ext uri="{FF2B5EF4-FFF2-40B4-BE49-F238E27FC236}">
              <a16:creationId xmlns:a16="http://schemas.microsoft.com/office/drawing/2014/main" id="{74325BF6-D617-49F0-86B2-B81FF02D8011}"/>
            </a:ext>
          </a:extLst>
        </xdr:cNvPr>
        <xdr:cNvCxnSpPr/>
      </xdr:nvCxnSpPr>
      <xdr:spPr>
        <a:xfrm>
          <a:off x="13938250" y="991489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557" name="楕円 556">
          <a:extLst>
            <a:ext uri="{FF2B5EF4-FFF2-40B4-BE49-F238E27FC236}">
              <a16:creationId xmlns:a16="http://schemas.microsoft.com/office/drawing/2014/main" id="{FCDE11F4-EA78-4F03-A9FB-200BB0307FF2}"/>
            </a:ext>
          </a:extLst>
        </xdr:cNvPr>
        <xdr:cNvSpPr/>
      </xdr:nvSpPr>
      <xdr:spPr>
        <a:xfrm>
          <a:off x="13093700" y="9827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59</xdr:row>
      <xdr:rowOff>167640</xdr:rowOff>
    </xdr:to>
    <xdr:cxnSp macro="">
      <xdr:nvCxnSpPr>
        <xdr:cNvPr id="558" name="直線コネクタ 557">
          <a:extLst>
            <a:ext uri="{FF2B5EF4-FFF2-40B4-BE49-F238E27FC236}">
              <a16:creationId xmlns:a16="http://schemas.microsoft.com/office/drawing/2014/main" id="{E0E6AE47-33C7-4FE4-89B5-B1DC919D27F6}"/>
            </a:ext>
          </a:extLst>
        </xdr:cNvPr>
        <xdr:cNvCxnSpPr/>
      </xdr:nvCxnSpPr>
      <xdr:spPr>
        <a:xfrm>
          <a:off x="13144500" y="987869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559" name="楕円 558">
          <a:extLst>
            <a:ext uri="{FF2B5EF4-FFF2-40B4-BE49-F238E27FC236}">
              <a16:creationId xmlns:a16="http://schemas.microsoft.com/office/drawing/2014/main" id="{D90BC6DE-0CD8-4E01-AC80-25616E2F33A0}"/>
            </a:ext>
          </a:extLst>
        </xdr:cNvPr>
        <xdr:cNvSpPr/>
      </xdr:nvSpPr>
      <xdr:spPr>
        <a:xfrm>
          <a:off x="12299950" y="9599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68580</xdr:rowOff>
    </xdr:from>
    <xdr:to>
      <xdr:col>76</xdr:col>
      <xdr:colOff>114300</xdr:colOff>
      <xdr:row>59</xdr:row>
      <xdr:rowOff>131445</xdr:rowOff>
    </xdr:to>
    <xdr:cxnSp macro="">
      <xdr:nvCxnSpPr>
        <xdr:cNvPr id="560" name="直線コネクタ 559">
          <a:extLst>
            <a:ext uri="{FF2B5EF4-FFF2-40B4-BE49-F238E27FC236}">
              <a16:creationId xmlns:a16="http://schemas.microsoft.com/office/drawing/2014/main" id="{C07A1CED-C17B-4564-8202-3F4289D808C8}"/>
            </a:ext>
          </a:extLst>
        </xdr:cNvPr>
        <xdr:cNvCxnSpPr/>
      </xdr:nvCxnSpPr>
      <xdr:spPr>
        <a:xfrm>
          <a:off x="12344400" y="9650730"/>
          <a:ext cx="800100" cy="2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50165</xdr:rowOff>
    </xdr:from>
    <xdr:to>
      <xdr:col>67</xdr:col>
      <xdr:colOff>101600</xdr:colOff>
      <xdr:row>58</xdr:row>
      <xdr:rowOff>151765</xdr:rowOff>
    </xdr:to>
    <xdr:sp macro="" textlink="">
      <xdr:nvSpPr>
        <xdr:cNvPr id="561" name="楕円 560">
          <a:extLst>
            <a:ext uri="{FF2B5EF4-FFF2-40B4-BE49-F238E27FC236}">
              <a16:creationId xmlns:a16="http://schemas.microsoft.com/office/drawing/2014/main" id="{BC143A62-93E7-43D7-82E2-FEBA8D98D513}"/>
            </a:ext>
          </a:extLst>
        </xdr:cNvPr>
        <xdr:cNvSpPr/>
      </xdr:nvSpPr>
      <xdr:spPr>
        <a:xfrm>
          <a:off x="1148715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100965</xdr:rowOff>
    </xdr:to>
    <xdr:cxnSp macro="">
      <xdr:nvCxnSpPr>
        <xdr:cNvPr id="562" name="直線コネクタ 561">
          <a:extLst>
            <a:ext uri="{FF2B5EF4-FFF2-40B4-BE49-F238E27FC236}">
              <a16:creationId xmlns:a16="http://schemas.microsoft.com/office/drawing/2014/main" id="{4108A712-4303-4BD7-9277-5CBE97754799}"/>
            </a:ext>
          </a:extLst>
        </xdr:cNvPr>
        <xdr:cNvCxnSpPr/>
      </xdr:nvCxnSpPr>
      <xdr:spPr>
        <a:xfrm flipV="1">
          <a:off x="11537950" y="965073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CAC257DE-25B9-4F69-9146-752DF4284ACB}"/>
            </a:ext>
          </a:extLst>
        </xdr:cNvPr>
        <xdr:cNvSpPr txBox="1"/>
      </xdr:nvSpPr>
      <xdr:spPr>
        <a:xfrm>
          <a:off x="13742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530A85C2-9D9C-4E6E-97B2-E802164102F6}"/>
            </a:ext>
          </a:extLst>
        </xdr:cNvPr>
        <xdr:cNvSpPr txBox="1"/>
      </xdr:nvSpPr>
      <xdr:spPr>
        <a:xfrm>
          <a:off x="1296099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8E2591D3-68FC-4B92-8127-849B35294A79}"/>
            </a:ext>
          </a:extLst>
        </xdr:cNvPr>
        <xdr:cNvSpPr txBox="1"/>
      </xdr:nvSpPr>
      <xdr:spPr>
        <a:xfrm>
          <a:off x="121672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B82A88ED-C8E2-44D1-A0C4-0816555A1F5A}"/>
            </a:ext>
          </a:extLst>
        </xdr:cNvPr>
        <xdr:cNvSpPr txBox="1"/>
      </xdr:nvSpPr>
      <xdr:spPr>
        <a:xfrm>
          <a:off x="113544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63517</xdr:rowOff>
    </xdr:from>
    <xdr:ext cx="405111" cy="259045"/>
    <xdr:sp macro="" textlink="">
      <xdr:nvSpPr>
        <xdr:cNvPr id="567" name="n_1mainValue【学校施設】&#10;有形固定資産減価償却率">
          <a:extLst>
            <a:ext uri="{FF2B5EF4-FFF2-40B4-BE49-F238E27FC236}">
              <a16:creationId xmlns:a16="http://schemas.microsoft.com/office/drawing/2014/main" id="{BDB9FFFC-06B3-41D6-86CE-6FF2BA673689}"/>
            </a:ext>
          </a:extLst>
        </xdr:cNvPr>
        <xdr:cNvSpPr txBox="1"/>
      </xdr:nvSpPr>
      <xdr:spPr>
        <a:xfrm>
          <a:off x="13742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568" name="n_2mainValue【学校施設】&#10;有形固定資産減価償却率">
          <a:extLst>
            <a:ext uri="{FF2B5EF4-FFF2-40B4-BE49-F238E27FC236}">
              <a16:creationId xmlns:a16="http://schemas.microsoft.com/office/drawing/2014/main" id="{2BA6968A-66A4-4D27-9EE7-0A0AA282D7CF}"/>
            </a:ext>
          </a:extLst>
        </xdr:cNvPr>
        <xdr:cNvSpPr txBox="1"/>
      </xdr:nvSpPr>
      <xdr:spPr>
        <a:xfrm>
          <a:off x="1296099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569" name="n_3mainValue【学校施設】&#10;有形固定資産減価償却率">
          <a:extLst>
            <a:ext uri="{FF2B5EF4-FFF2-40B4-BE49-F238E27FC236}">
              <a16:creationId xmlns:a16="http://schemas.microsoft.com/office/drawing/2014/main" id="{5C43398D-7907-44FA-94DC-5E89DA8FF89F}"/>
            </a:ext>
          </a:extLst>
        </xdr:cNvPr>
        <xdr:cNvSpPr txBox="1"/>
      </xdr:nvSpPr>
      <xdr:spPr>
        <a:xfrm>
          <a:off x="12167244" y="938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168292</xdr:rowOff>
    </xdr:from>
    <xdr:ext cx="405111" cy="259045"/>
    <xdr:sp macro="" textlink="">
      <xdr:nvSpPr>
        <xdr:cNvPr id="570" name="n_4mainValue【学校施設】&#10;有形固定資産減価償却率">
          <a:extLst>
            <a:ext uri="{FF2B5EF4-FFF2-40B4-BE49-F238E27FC236}">
              <a16:creationId xmlns:a16="http://schemas.microsoft.com/office/drawing/2014/main" id="{EB1C9485-AA4D-483C-BEFC-566DCAFA0EA8}"/>
            </a:ext>
          </a:extLst>
        </xdr:cNvPr>
        <xdr:cNvSpPr txBox="1"/>
      </xdr:nvSpPr>
      <xdr:spPr>
        <a:xfrm>
          <a:off x="11354444" y="941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827C86B1-ECDA-423C-AA50-12237981E01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3DB4BD78-BB5F-4081-9ACE-F745E4D2F8D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AC67C649-4B3A-40D5-BE4F-3C4BA42DEAF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C674B163-9EE5-4E55-B753-518D20ED82C5}"/>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871103A4-FA90-4974-BB27-30027CD6316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BD28D80-C5A2-4993-8262-95B41AA2DAF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F50F32A2-A4E0-4564-96C1-4EA058A77D3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299998CC-4607-41FC-A302-10F2DBCF37F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FCB49E11-6049-4958-AA4E-98BC154EA37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D6A4A94F-F3F8-41CB-B5DD-195CDFB3540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AB376745-81F2-404A-8DA0-322BE994395B}"/>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A44ED7E3-CB30-4D89-8F9E-F137C3048620}"/>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2BAB7E57-1C32-4A8F-9E6B-D89DD92CFDAF}"/>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73942C7A-C90C-470D-89F1-21A3B579A43C}"/>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C9E42854-4BAB-477C-8372-6EAFD984C098}"/>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F18CF77E-560C-409F-B146-4C401133705F}"/>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F7FB0AC0-5D1A-4E3E-B5F1-960A051A8461}"/>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4F0D446B-47A4-49D5-A2DF-A1F5285B2693}"/>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46151CE-4ED6-4CCD-90F3-E97BCFBB3961}"/>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C81BAE3-B9EA-4C26-A4E4-29A26440A889}"/>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BF19B3D6-6135-4048-868C-49BEB7B879C1}"/>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9943ED7-50C5-48B4-B5DE-05C25700D44B}"/>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C443AEAD-8F87-4B8A-83FF-7ECF722B151D}"/>
            </a:ext>
          </a:extLst>
        </xdr:cNvPr>
        <xdr:cNvCxnSpPr/>
      </xdr:nvCxnSpPr>
      <xdr:spPr>
        <a:xfrm flipV="1">
          <a:off x="19951064" y="9509404"/>
          <a:ext cx="0" cy="100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DCC86A95-37BE-45C6-8DA4-6C3976E581E6}"/>
            </a:ext>
          </a:extLst>
        </xdr:cNvPr>
        <xdr:cNvSpPr txBox="1"/>
      </xdr:nvSpPr>
      <xdr:spPr>
        <a:xfrm>
          <a:off x="19989800"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FC87A73A-BE77-43A1-B362-535FED612B5D}"/>
            </a:ext>
          </a:extLst>
        </xdr:cNvPr>
        <xdr:cNvCxnSpPr/>
      </xdr:nvCxnSpPr>
      <xdr:spPr>
        <a:xfrm>
          <a:off x="19881850" y="10515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D0520E4-E58D-4EE7-8A0B-1ACB4AD8C8BA}"/>
            </a:ext>
          </a:extLst>
        </xdr:cNvPr>
        <xdr:cNvSpPr txBox="1"/>
      </xdr:nvSpPr>
      <xdr:spPr>
        <a:xfrm>
          <a:off x="19989800" y="929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BFBD627-F2E2-4A99-937E-A059B0BF60EC}"/>
            </a:ext>
          </a:extLst>
        </xdr:cNvPr>
        <xdr:cNvCxnSpPr/>
      </xdr:nvCxnSpPr>
      <xdr:spPr>
        <a:xfrm>
          <a:off x="19881850" y="9509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5AA7BFF2-63BF-4730-80EC-1A19C952ADA0}"/>
            </a:ext>
          </a:extLst>
        </xdr:cNvPr>
        <xdr:cNvSpPr txBox="1"/>
      </xdr:nvSpPr>
      <xdr:spPr>
        <a:xfrm>
          <a:off x="19989800" y="9910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F857A47A-8925-4A7F-8ED2-68FCEC1F1FF1}"/>
            </a:ext>
          </a:extLst>
        </xdr:cNvPr>
        <xdr:cNvSpPr/>
      </xdr:nvSpPr>
      <xdr:spPr>
        <a:xfrm>
          <a:off x="19900900" y="100595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8DCD0B4-80FD-4A9F-A692-846DA3FB4C14}"/>
            </a:ext>
          </a:extLst>
        </xdr:cNvPr>
        <xdr:cNvSpPr/>
      </xdr:nvSpPr>
      <xdr:spPr>
        <a:xfrm>
          <a:off x="19157950" y="10074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C6B6E0EA-8546-4981-8267-5A9B334DA730}"/>
            </a:ext>
          </a:extLst>
        </xdr:cNvPr>
        <xdr:cNvSpPr/>
      </xdr:nvSpPr>
      <xdr:spPr>
        <a:xfrm>
          <a:off x="18345150" y="100741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5F68BDAD-89CC-4872-9C47-71CEC0B4D6AE}"/>
            </a:ext>
          </a:extLst>
        </xdr:cNvPr>
        <xdr:cNvSpPr/>
      </xdr:nvSpPr>
      <xdr:spPr>
        <a:xfrm>
          <a:off x="17551400" y="100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437C6B58-4B20-4DCD-9E4A-6C59CE46DE9D}"/>
            </a:ext>
          </a:extLst>
        </xdr:cNvPr>
        <xdr:cNvSpPr/>
      </xdr:nvSpPr>
      <xdr:spPr>
        <a:xfrm>
          <a:off x="16757650" y="101016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B486DEE-0737-4472-ACA4-107C889AFE5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939A2E7-3E44-4633-961F-DCBDC41212F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539993C-74FF-4FC0-9EE8-A90322638C04}"/>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6DD3C63-2ED2-4F1C-8640-A078CDFA77A5}"/>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8F86A39-60AE-4C0F-869E-EECDBBB8734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11836</xdr:rowOff>
    </xdr:from>
    <xdr:to>
      <xdr:col>116</xdr:col>
      <xdr:colOff>114300</xdr:colOff>
      <xdr:row>62</xdr:row>
      <xdr:rowOff>113436</xdr:rowOff>
    </xdr:to>
    <xdr:sp macro="" textlink="">
      <xdr:nvSpPr>
        <xdr:cNvPr id="609" name="楕円 608">
          <a:extLst>
            <a:ext uri="{FF2B5EF4-FFF2-40B4-BE49-F238E27FC236}">
              <a16:creationId xmlns:a16="http://schemas.microsoft.com/office/drawing/2014/main" id="{9880B722-3CB2-47EE-8645-97BB3A807A2A}"/>
            </a:ext>
          </a:extLst>
        </xdr:cNvPr>
        <xdr:cNvSpPr/>
      </xdr:nvSpPr>
      <xdr:spPr>
        <a:xfrm>
          <a:off x="19900900" y="1025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161713</xdr:rowOff>
    </xdr:from>
    <xdr:ext cx="469744" cy="259045"/>
    <xdr:sp macro="" textlink="">
      <xdr:nvSpPr>
        <xdr:cNvPr id="610" name="【学校施設】&#10;一人当たり面積該当値テキスト">
          <a:extLst>
            <a:ext uri="{FF2B5EF4-FFF2-40B4-BE49-F238E27FC236}">
              <a16:creationId xmlns:a16="http://schemas.microsoft.com/office/drawing/2014/main" id="{3780F81E-47EC-4310-9DD9-1666C5A62AEB}"/>
            </a:ext>
          </a:extLst>
        </xdr:cNvPr>
        <xdr:cNvSpPr txBox="1"/>
      </xdr:nvSpPr>
      <xdr:spPr>
        <a:xfrm>
          <a:off x="19989800" y="1023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14580</xdr:rowOff>
    </xdr:from>
    <xdr:to>
      <xdr:col>112</xdr:col>
      <xdr:colOff>38100</xdr:colOff>
      <xdr:row>62</xdr:row>
      <xdr:rowOff>116180</xdr:rowOff>
    </xdr:to>
    <xdr:sp macro="" textlink="">
      <xdr:nvSpPr>
        <xdr:cNvPr id="611" name="楕円 610">
          <a:extLst>
            <a:ext uri="{FF2B5EF4-FFF2-40B4-BE49-F238E27FC236}">
              <a16:creationId xmlns:a16="http://schemas.microsoft.com/office/drawing/2014/main" id="{FF073697-6C7E-4050-96F3-86F5C0464388}"/>
            </a:ext>
          </a:extLst>
        </xdr:cNvPr>
        <xdr:cNvSpPr/>
      </xdr:nvSpPr>
      <xdr:spPr>
        <a:xfrm>
          <a:off x="19157950" y="10257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62636</xdr:rowOff>
    </xdr:from>
    <xdr:to>
      <xdr:col>116</xdr:col>
      <xdr:colOff>63500</xdr:colOff>
      <xdr:row>62</xdr:row>
      <xdr:rowOff>65380</xdr:rowOff>
    </xdr:to>
    <xdr:cxnSp macro="">
      <xdr:nvCxnSpPr>
        <xdr:cNvPr id="612" name="直線コネクタ 611">
          <a:extLst>
            <a:ext uri="{FF2B5EF4-FFF2-40B4-BE49-F238E27FC236}">
              <a16:creationId xmlns:a16="http://schemas.microsoft.com/office/drawing/2014/main" id="{34A874D9-50CE-41B1-9288-8AB3A139E3DD}"/>
            </a:ext>
          </a:extLst>
        </xdr:cNvPr>
        <xdr:cNvCxnSpPr/>
      </xdr:nvCxnSpPr>
      <xdr:spPr>
        <a:xfrm flipV="1">
          <a:off x="19202400" y="10305186"/>
          <a:ext cx="7493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17323</xdr:rowOff>
    </xdr:from>
    <xdr:to>
      <xdr:col>107</xdr:col>
      <xdr:colOff>101600</xdr:colOff>
      <xdr:row>62</xdr:row>
      <xdr:rowOff>118923</xdr:rowOff>
    </xdr:to>
    <xdr:sp macro="" textlink="">
      <xdr:nvSpPr>
        <xdr:cNvPr id="613" name="楕円 612">
          <a:extLst>
            <a:ext uri="{FF2B5EF4-FFF2-40B4-BE49-F238E27FC236}">
              <a16:creationId xmlns:a16="http://schemas.microsoft.com/office/drawing/2014/main" id="{F31E951F-100D-4177-AEA2-D8CC2DACFF56}"/>
            </a:ext>
          </a:extLst>
        </xdr:cNvPr>
        <xdr:cNvSpPr/>
      </xdr:nvSpPr>
      <xdr:spPr>
        <a:xfrm>
          <a:off x="18345150" y="1025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65380</xdr:rowOff>
    </xdr:from>
    <xdr:to>
      <xdr:col>111</xdr:col>
      <xdr:colOff>177800</xdr:colOff>
      <xdr:row>62</xdr:row>
      <xdr:rowOff>68123</xdr:rowOff>
    </xdr:to>
    <xdr:cxnSp macro="">
      <xdr:nvCxnSpPr>
        <xdr:cNvPr id="614" name="直線コネクタ 613">
          <a:extLst>
            <a:ext uri="{FF2B5EF4-FFF2-40B4-BE49-F238E27FC236}">
              <a16:creationId xmlns:a16="http://schemas.microsoft.com/office/drawing/2014/main" id="{9BEA18C6-9E4E-4300-AC8C-97A8EBD862D0}"/>
            </a:ext>
          </a:extLst>
        </xdr:cNvPr>
        <xdr:cNvCxnSpPr/>
      </xdr:nvCxnSpPr>
      <xdr:spPr>
        <a:xfrm flipV="1">
          <a:off x="18395950" y="10307930"/>
          <a:ext cx="8064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34696</xdr:rowOff>
    </xdr:from>
    <xdr:to>
      <xdr:col>102</xdr:col>
      <xdr:colOff>165100</xdr:colOff>
      <xdr:row>62</xdr:row>
      <xdr:rowOff>136296</xdr:rowOff>
    </xdr:to>
    <xdr:sp macro="" textlink="">
      <xdr:nvSpPr>
        <xdr:cNvPr id="615" name="楕円 614">
          <a:extLst>
            <a:ext uri="{FF2B5EF4-FFF2-40B4-BE49-F238E27FC236}">
              <a16:creationId xmlns:a16="http://schemas.microsoft.com/office/drawing/2014/main" id="{66FD5543-1AB3-44BC-B9A0-DA2D441F8D6A}"/>
            </a:ext>
          </a:extLst>
        </xdr:cNvPr>
        <xdr:cNvSpPr/>
      </xdr:nvSpPr>
      <xdr:spPr>
        <a:xfrm>
          <a:off x="17551400" y="1027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68123</xdr:rowOff>
    </xdr:from>
    <xdr:to>
      <xdr:col>107</xdr:col>
      <xdr:colOff>50800</xdr:colOff>
      <xdr:row>62</xdr:row>
      <xdr:rowOff>85496</xdr:rowOff>
    </xdr:to>
    <xdr:cxnSp macro="">
      <xdr:nvCxnSpPr>
        <xdr:cNvPr id="616" name="直線コネクタ 615">
          <a:extLst>
            <a:ext uri="{FF2B5EF4-FFF2-40B4-BE49-F238E27FC236}">
              <a16:creationId xmlns:a16="http://schemas.microsoft.com/office/drawing/2014/main" id="{34A44913-9DC2-41EC-A415-76FE688709F0}"/>
            </a:ext>
          </a:extLst>
        </xdr:cNvPr>
        <xdr:cNvCxnSpPr/>
      </xdr:nvCxnSpPr>
      <xdr:spPr>
        <a:xfrm flipV="1">
          <a:off x="17602200" y="10310673"/>
          <a:ext cx="79375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36525</xdr:rowOff>
    </xdr:from>
    <xdr:to>
      <xdr:col>98</xdr:col>
      <xdr:colOff>38100</xdr:colOff>
      <xdr:row>62</xdr:row>
      <xdr:rowOff>138125</xdr:rowOff>
    </xdr:to>
    <xdr:sp macro="" textlink="">
      <xdr:nvSpPr>
        <xdr:cNvPr id="617" name="楕円 616">
          <a:extLst>
            <a:ext uri="{FF2B5EF4-FFF2-40B4-BE49-F238E27FC236}">
              <a16:creationId xmlns:a16="http://schemas.microsoft.com/office/drawing/2014/main" id="{8912E18F-7AD4-4D38-BD04-1290113209A7}"/>
            </a:ext>
          </a:extLst>
        </xdr:cNvPr>
        <xdr:cNvSpPr/>
      </xdr:nvSpPr>
      <xdr:spPr>
        <a:xfrm>
          <a:off x="16757650" y="10279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85496</xdr:rowOff>
    </xdr:from>
    <xdr:to>
      <xdr:col>102</xdr:col>
      <xdr:colOff>114300</xdr:colOff>
      <xdr:row>62</xdr:row>
      <xdr:rowOff>87325</xdr:rowOff>
    </xdr:to>
    <xdr:cxnSp macro="">
      <xdr:nvCxnSpPr>
        <xdr:cNvPr id="618" name="直線コネクタ 617">
          <a:extLst>
            <a:ext uri="{FF2B5EF4-FFF2-40B4-BE49-F238E27FC236}">
              <a16:creationId xmlns:a16="http://schemas.microsoft.com/office/drawing/2014/main" id="{85070533-E4EA-49C2-BE2D-4E6C3A8BDBDE}"/>
            </a:ext>
          </a:extLst>
        </xdr:cNvPr>
        <xdr:cNvCxnSpPr/>
      </xdr:nvCxnSpPr>
      <xdr:spPr>
        <a:xfrm flipV="1">
          <a:off x="16802100" y="10328046"/>
          <a:ext cx="8001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DFEBE9BF-A012-415D-908B-3E3CCB749DF4}"/>
            </a:ext>
          </a:extLst>
        </xdr:cNvPr>
        <xdr:cNvSpPr txBox="1"/>
      </xdr:nvSpPr>
      <xdr:spPr>
        <a:xfrm>
          <a:off x="189802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6EFF8C93-44BB-4B31-90A2-9F55A4C97372}"/>
            </a:ext>
          </a:extLst>
        </xdr:cNvPr>
        <xdr:cNvSpPr txBox="1"/>
      </xdr:nvSpPr>
      <xdr:spPr>
        <a:xfrm>
          <a:off x="181801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5608EB3F-3B8B-4823-B41A-978C9DD33723}"/>
            </a:ext>
          </a:extLst>
        </xdr:cNvPr>
        <xdr:cNvSpPr txBox="1"/>
      </xdr:nvSpPr>
      <xdr:spPr>
        <a:xfrm>
          <a:off x="17386377" y="98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266A0A76-BE12-4E39-A2D3-34C24CB83026}"/>
            </a:ext>
          </a:extLst>
        </xdr:cNvPr>
        <xdr:cNvSpPr txBox="1"/>
      </xdr:nvSpPr>
      <xdr:spPr>
        <a:xfrm>
          <a:off x="16592627"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107307</xdr:rowOff>
    </xdr:from>
    <xdr:ext cx="469744" cy="259045"/>
    <xdr:sp macro="" textlink="">
      <xdr:nvSpPr>
        <xdr:cNvPr id="623" name="n_1mainValue【学校施設】&#10;一人当たり面積">
          <a:extLst>
            <a:ext uri="{FF2B5EF4-FFF2-40B4-BE49-F238E27FC236}">
              <a16:creationId xmlns:a16="http://schemas.microsoft.com/office/drawing/2014/main" id="{0B803507-77B7-46CA-8685-0D31B4A2E689}"/>
            </a:ext>
          </a:extLst>
        </xdr:cNvPr>
        <xdr:cNvSpPr txBox="1"/>
      </xdr:nvSpPr>
      <xdr:spPr>
        <a:xfrm>
          <a:off x="18980227" y="1034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110050</xdr:rowOff>
    </xdr:from>
    <xdr:ext cx="469744" cy="259045"/>
    <xdr:sp macro="" textlink="">
      <xdr:nvSpPr>
        <xdr:cNvPr id="624" name="n_2mainValue【学校施設】&#10;一人当たり面積">
          <a:extLst>
            <a:ext uri="{FF2B5EF4-FFF2-40B4-BE49-F238E27FC236}">
              <a16:creationId xmlns:a16="http://schemas.microsoft.com/office/drawing/2014/main" id="{BBFD80C9-131C-483F-BAD5-D1ACC4E51460}"/>
            </a:ext>
          </a:extLst>
        </xdr:cNvPr>
        <xdr:cNvSpPr txBox="1"/>
      </xdr:nvSpPr>
      <xdr:spPr>
        <a:xfrm>
          <a:off x="18180127" y="1035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127423</xdr:rowOff>
    </xdr:from>
    <xdr:ext cx="469744" cy="259045"/>
    <xdr:sp macro="" textlink="">
      <xdr:nvSpPr>
        <xdr:cNvPr id="625" name="n_3mainValue【学校施設】&#10;一人当たり面積">
          <a:extLst>
            <a:ext uri="{FF2B5EF4-FFF2-40B4-BE49-F238E27FC236}">
              <a16:creationId xmlns:a16="http://schemas.microsoft.com/office/drawing/2014/main" id="{29742AB7-8905-420B-AACE-53B5A80690C2}"/>
            </a:ext>
          </a:extLst>
        </xdr:cNvPr>
        <xdr:cNvSpPr txBox="1"/>
      </xdr:nvSpPr>
      <xdr:spPr>
        <a:xfrm>
          <a:off x="17386377" y="1036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129252</xdr:rowOff>
    </xdr:from>
    <xdr:ext cx="469744" cy="259045"/>
    <xdr:sp macro="" textlink="">
      <xdr:nvSpPr>
        <xdr:cNvPr id="626" name="n_4mainValue【学校施設】&#10;一人当たり面積">
          <a:extLst>
            <a:ext uri="{FF2B5EF4-FFF2-40B4-BE49-F238E27FC236}">
              <a16:creationId xmlns:a16="http://schemas.microsoft.com/office/drawing/2014/main" id="{C8A0B9BD-F49C-4817-83B0-4E9783F51071}"/>
            </a:ext>
          </a:extLst>
        </xdr:cNvPr>
        <xdr:cNvSpPr txBox="1"/>
      </xdr:nvSpPr>
      <xdr:spPr>
        <a:xfrm>
          <a:off x="16592627" y="103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37C0F779-2560-4791-ACFE-9F0682341AAE}"/>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6A213B8B-CD7E-456B-8E15-204F9647BE6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E9CF2C2-9407-4274-BEEA-43558D8308E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0845F20-BC43-4D45-ACCC-282405E1C13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DACFCFD2-4642-4D12-BAB5-FE220B0800E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3452593C-F416-4CDF-ABEA-36DC85A85B5F}"/>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130AD4E-9C8A-43B8-B0B3-172FBE5BBDD7}"/>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B043E45-FC36-44D0-AF7D-1026C5BA4F03}"/>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88B4C2E7-0824-40CD-B47E-CF409593DC3C}"/>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7B694C33-8A18-4E27-8693-52718CC2241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6778A673-C42A-46FA-84D9-562C15B6991B}"/>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699FFBE1-0F56-47F6-B5C7-7F0BD90523F7}"/>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C58FBF-0AC0-49D5-B00A-DF99B9A194DF}"/>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17FDFD84-313D-4E42-A98B-B4CA38BD01F4}"/>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6A319F2A-2BC7-4A90-9A66-E30934AC4AB1}"/>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6D13619E-CF71-4B30-8638-41FCC8AD884B}"/>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67EE19DF-2677-4A5F-8D7C-136B0A504B71}"/>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370C6FEE-C85B-4399-AC3D-F65AD4CA8066}"/>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8EDD8332-7140-47A3-BFAF-0985E3318A04}"/>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E3EB865E-2ED8-4822-B377-16D16FEA1A94}"/>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BF81654D-96FE-402D-9F49-EF0369072DDD}"/>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391AE4EB-27C4-4B1B-99C8-E0F1B1CF3BC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C8D703CA-B7B4-46C1-87A1-8DDEB53CC1E3}"/>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DC346B7B-DA6C-42EC-AB0B-830A14E76BA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3E45ECDB-4BF5-45AB-B952-C3D93237E9DC}"/>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82381431-067F-4474-B180-07E2331A6A69}"/>
            </a:ext>
          </a:extLst>
        </xdr:cNvPr>
        <xdr:cNvCxnSpPr/>
      </xdr:nvCxnSpPr>
      <xdr:spPr>
        <a:xfrm flipV="1">
          <a:off x="14699614" y="12881248"/>
          <a:ext cx="0" cy="1486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9E3361F2-F9A8-4012-8B9B-B02D9B17F4B6}"/>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2A3C477D-4CEB-4A76-A5BD-543AA2D7F15B}"/>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667D1368-06F4-4F1E-B205-6F65F8AC3125}"/>
            </a:ext>
          </a:extLst>
        </xdr:cNvPr>
        <xdr:cNvSpPr txBox="1"/>
      </xdr:nvSpPr>
      <xdr:spPr>
        <a:xfrm>
          <a:off x="14738350" y="126628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61BC026A-2003-4031-8E3F-099292B146B9}"/>
            </a:ext>
          </a:extLst>
        </xdr:cNvPr>
        <xdr:cNvCxnSpPr/>
      </xdr:nvCxnSpPr>
      <xdr:spPr>
        <a:xfrm>
          <a:off x="14611350" y="128812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9D573793-9C9F-457E-A66C-0444C2655DF7}"/>
            </a:ext>
          </a:extLst>
        </xdr:cNvPr>
        <xdr:cNvSpPr txBox="1"/>
      </xdr:nvSpPr>
      <xdr:spPr>
        <a:xfrm>
          <a:off x="14738350" y="13474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2B83ED1A-888F-49A8-B676-BA377572A11D}"/>
            </a:ext>
          </a:extLst>
        </xdr:cNvPr>
        <xdr:cNvSpPr/>
      </xdr:nvSpPr>
      <xdr:spPr>
        <a:xfrm>
          <a:off x="14649450" y="136167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19FED1E2-71F4-4B5A-B0E4-D6802876FEB3}"/>
            </a:ext>
          </a:extLst>
        </xdr:cNvPr>
        <xdr:cNvSpPr/>
      </xdr:nvSpPr>
      <xdr:spPr>
        <a:xfrm>
          <a:off x="13887450" y="136216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614B3B13-B51E-40F2-91B0-AD333B01E5A4}"/>
            </a:ext>
          </a:extLst>
        </xdr:cNvPr>
        <xdr:cNvSpPr/>
      </xdr:nvSpPr>
      <xdr:spPr>
        <a:xfrm>
          <a:off x="13093700" y="1359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73A544F9-7299-4C76-82CC-8558DEBC4A27}"/>
            </a:ext>
          </a:extLst>
        </xdr:cNvPr>
        <xdr:cNvSpPr/>
      </xdr:nvSpPr>
      <xdr:spPr>
        <a:xfrm>
          <a:off x="12299950" y="135514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3CBE4003-860A-4968-95A3-4D5E345B2B3F}"/>
            </a:ext>
          </a:extLst>
        </xdr:cNvPr>
        <xdr:cNvSpPr/>
      </xdr:nvSpPr>
      <xdr:spPr>
        <a:xfrm>
          <a:off x="11487150" y="135333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CA635C2-A1EA-4A05-812B-8BC18830B2D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C98C470-3D6F-47A9-8BB8-032ABD9A608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DCF132E-90C3-477B-B524-570311003C82}"/>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3FD14FF-23C3-4893-BAAA-771B3A4D5471}"/>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63F9F40-4C42-43CB-9083-E301021EDFD1}"/>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668" name="楕円 667">
          <a:extLst>
            <a:ext uri="{FF2B5EF4-FFF2-40B4-BE49-F238E27FC236}">
              <a16:creationId xmlns:a16="http://schemas.microsoft.com/office/drawing/2014/main" id="{55449487-99F2-4F68-9D38-1FEDCDDAA3E4}"/>
            </a:ext>
          </a:extLst>
        </xdr:cNvPr>
        <xdr:cNvSpPr/>
      </xdr:nvSpPr>
      <xdr:spPr>
        <a:xfrm>
          <a:off x="14649450" y="142494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669" name="【児童館】&#10;有形固定資産減価償却率該当値テキスト">
          <a:extLst>
            <a:ext uri="{FF2B5EF4-FFF2-40B4-BE49-F238E27FC236}">
              <a16:creationId xmlns:a16="http://schemas.microsoft.com/office/drawing/2014/main" id="{2833410E-4C1C-4BE0-805A-99FAABF00EA4}"/>
            </a:ext>
          </a:extLst>
        </xdr:cNvPr>
        <xdr:cNvSpPr txBox="1"/>
      </xdr:nvSpPr>
      <xdr:spPr>
        <a:xfrm>
          <a:off x="14738350" y="1417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8527</xdr:rowOff>
    </xdr:from>
    <xdr:to>
      <xdr:col>81</xdr:col>
      <xdr:colOff>101600</xdr:colOff>
      <xdr:row>86</xdr:row>
      <xdr:rowOff>110127</xdr:rowOff>
    </xdr:to>
    <xdr:sp macro="" textlink="">
      <xdr:nvSpPr>
        <xdr:cNvPr id="670" name="楕円 669">
          <a:extLst>
            <a:ext uri="{FF2B5EF4-FFF2-40B4-BE49-F238E27FC236}">
              <a16:creationId xmlns:a16="http://schemas.microsoft.com/office/drawing/2014/main" id="{89B9D55D-F47C-41A7-853C-92CA869F38CB}"/>
            </a:ext>
          </a:extLst>
        </xdr:cNvPr>
        <xdr:cNvSpPr/>
      </xdr:nvSpPr>
      <xdr:spPr>
        <a:xfrm>
          <a:off x="13887450" y="1421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59327</xdr:rowOff>
    </xdr:from>
    <xdr:to>
      <xdr:col>85</xdr:col>
      <xdr:colOff>127000</xdr:colOff>
      <xdr:row>86</xdr:row>
      <xdr:rowOff>95250</xdr:rowOff>
    </xdr:to>
    <xdr:cxnSp macro="">
      <xdr:nvCxnSpPr>
        <xdr:cNvPr id="671" name="直線コネクタ 670">
          <a:extLst>
            <a:ext uri="{FF2B5EF4-FFF2-40B4-BE49-F238E27FC236}">
              <a16:creationId xmlns:a16="http://schemas.microsoft.com/office/drawing/2014/main" id="{63452749-C92A-4A14-84A6-A1F57D34EFA6}"/>
            </a:ext>
          </a:extLst>
        </xdr:cNvPr>
        <xdr:cNvCxnSpPr/>
      </xdr:nvCxnSpPr>
      <xdr:spPr>
        <a:xfrm>
          <a:off x="13938250" y="14264277"/>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144055</xdr:rowOff>
    </xdr:from>
    <xdr:to>
      <xdr:col>76</xdr:col>
      <xdr:colOff>165100</xdr:colOff>
      <xdr:row>86</xdr:row>
      <xdr:rowOff>74205</xdr:rowOff>
    </xdr:to>
    <xdr:sp macro="" textlink="">
      <xdr:nvSpPr>
        <xdr:cNvPr id="672" name="楕円 671">
          <a:extLst>
            <a:ext uri="{FF2B5EF4-FFF2-40B4-BE49-F238E27FC236}">
              <a16:creationId xmlns:a16="http://schemas.microsoft.com/office/drawing/2014/main" id="{D6E4C020-5ECC-4B95-8E84-E6A2AEFCDEC7}"/>
            </a:ext>
          </a:extLst>
        </xdr:cNvPr>
        <xdr:cNvSpPr/>
      </xdr:nvSpPr>
      <xdr:spPr>
        <a:xfrm>
          <a:off x="13093700" y="14183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23405</xdr:rowOff>
    </xdr:from>
    <xdr:to>
      <xdr:col>81</xdr:col>
      <xdr:colOff>50800</xdr:colOff>
      <xdr:row>86</xdr:row>
      <xdr:rowOff>59327</xdr:rowOff>
    </xdr:to>
    <xdr:cxnSp macro="">
      <xdr:nvCxnSpPr>
        <xdr:cNvPr id="673" name="直線コネクタ 672">
          <a:extLst>
            <a:ext uri="{FF2B5EF4-FFF2-40B4-BE49-F238E27FC236}">
              <a16:creationId xmlns:a16="http://schemas.microsoft.com/office/drawing/2014/main" id="{ADCDDDF1-89C6-4BBA-A960-14A840B76B4C}"/>
            </a:ext>
          </a:extLst>
        </xdr:cNvPr>
        <xdr:cNvCxnSpPr/>
      </xdr:nvCxnSpPr>
      <xdr:spPr>
        <a:xfrm>
          <a:off x="13144500" y="14228355"/>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108131</xdr:rowOff>
    </xdr:from>
    <xdr:to>
      <xdr:col>72</xdr:col>
      <xdr:colOff>38100</xdr:colOff>
      <xdr:row>86</xdr:row>
      <xdr:rowOff>38281</xdr:rowOff>
    </xdr:to>
    <xdr:sp macro="" textlink="">
      <xdr:nvSpPr>
        <xdr:cNvPr id="674" name="楕円 673">
          <a:extLst>
            <a:ext uri="{FF2B5EF4-FFF2-40B4-BE49-F238E27FC236}">
              <a16:creationId xmlns:a16="http://schemas.microsoft.com/office/drawing/2014/main" id="{97238E57-596E-45B5-849A-D1A7D3C49CFC}"/>
            </a:ext>
          </a:extLst>
        </xdr:cNvPr>
        <xdr:cNvSpPr/>
      </xdr:nvSpPr>
      <xdr:spPr>
        <a:xfrm>
          <a:off x="12299950" y="141479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158931</xdr:rowOff>
    </xdr:from>
    <xdr:to>
      <xdr:col>76</xdr:col>
      <xdr:colOff>114300</xdr:colOff>
      <xdr:row>86</xdr:row>
      <xdr:rowOff>23405</xdr:rowOff>
    </xdr:to>
    <xdr:cxnSp macro="">
      <xdr:nvCxnSpPr>
        <xdr:cNvPr id="675" name="直線コネクタ 674">
          <a:extLst>
            <a:ext uri="{FF2B5EF4-FFF2-40B4-BE49-F238E27FC236}">
              <a16:creationId xmlns:a16="http://schemas.microsoft.com/office/drawing/2014/main" id="{5A1284A3-1002-41C6-BF35-488211B3E461}"/>
            </a:ext>
          </a:extLst>
        </xdr:cNvPr>
        <xdr:cNvCxnSpPr/>
      </xdr:nvCxnSpPr>
      <xdr:spPr>
        <a:xfrm>
          <a:off x="12344400" y="14198781"/>
          <a:ext cx="80010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76" name="楕円 675">
          <a:extLst>
            <a:ext uri="{FF2B5EF4-FFF2-40B4-BE49-F238E27FC236}">
              <a16:creationId xmlns:a16="http://schemas.microsoft.com/office/drawing/2014/main" id="{229C53BC-0F7A-45D3-9F69-EB33B5D1818A}"/>
            </a:ext>
          </a:extLst>
        </xdr:cNvPr>
        <xdr:cNvSpPr/>
      </xdr:nvSpPr>
      <xdr:spPr>
        <a:xfrm>
          <a:off x="11487150" y="14010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158931</xdr:rowOff>
    </xdr:to>
    <xdr:cxnSp macro="">
      <xdr:nvCxnSpPr>
        <xdr:cNvPr id="677" name="直線コネクタ 676">
          <a:extLst>
            <a:ext uri="{FF2B5EF4-FFF2-40B4-BE49-F238E27FC236}">
              <a16:creationId xmlns:a16="http://schemas.microsoft.com/office/drawing/2014/main" id="{BBC0574B-6DC3-479C-986C-EE0BB5823676}"/>
            </a:ext>
          </a:extLst>
        </xdr:cNvPr>
        <xdr:cNvCxnSpPr/>
      </xdr:nvCxnSpPr>
      <xdr:spPr>
        <a:xfrm>
          <a:off x="11537950" y="14055089"/>
          <a:ext cx="80645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0D3602B3-AC06-477C-9E81-7BE060F24DDD}"/>
            </a:ext>
          </a:extLst>
        </xdr:cNvPr>
        <xdr:cNvSpPr txBox="1"/>
      </xdr:nvSpPr>
      <xdr:spPr>
        <a:xfrm>
          <a:off x="13742044" y="1340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349D3F0E-5ED7-4CF4-8F9E-9D4D5101FD0A}"/>
            </a:ext>
          </a:extLst>
        </xdr:cNvPr>
        <xdr:cNvSpPr txBox="1"/>
      </xdr:nvSpPr>
      <xdr:spPr>
        <a:xfrm>
          <a:off x="12960994" y="1337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86072D26-80C9-4CDF-81D5-7C688DE8AC13}"/>
            </a:ext>
          </a:extLst>
        </xdr:cNvPr>
        <xdr:cNvSpPr txBox="1"/>
      </xdr:nvSpPr>
      <xdr:spPr>
        <a:xfrm>
          <a:off x="12167244" y="1333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F04E44BC-E2FF-49AE-9C8D-FD403BBCF682}"/>
            </a:ext>
          </a:extLst>
        </xdr:cNvPr>
        <xdr:cNvSpPr txBox="1"/>
      </xdr:nvSpPr>
      <xdr:spPr>
        <a:xfrm>
          <a:off x="11354444" y="13314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101254</xdr:rowOff>
    </xdr:from>
    <xdr:ext cx="405111" cy="259045"/>
    <xdr:sp macro="" textlink="">
      <xdr:nvSpPr>
        <xdr:cNvPr id="682" name="n_1mainValue【児童館】&#10;有形固定資産減価償却率">
          <a:extLst>
            <a:ext uri="{FF2B5EF4-FFF2-40B4-BE49-F238E27FC236}">
              <a16:creationId xmlns:a16="http://schemas.microsoft.com/office/drawing/2014/main" id="{0E18C407-62E8-4081-911F-6DCCB0CE7D89}"/>
            </a:ext>
          </a:extLst>
        </xdr:cNvPr>
        <xdr:cNvSpPr txBox="1"/>
      </xdr:nvSpPr>
      <xdr:spPr>
        <a:xfrm>
          <a:off x="13742044" y="14306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65332</xdr:rowOff>
    </xdr:from>
    <xdr:ext cx="405111" cy="259045"/>
    <xdr:sp macro="" textlink="">
      <xdr:nvSpPr>
        <xdr:cNvPr id="683" name="n_2mainValue【児童館】&#10;有形固定資産減価償却率">
          <a:extLst>
            <a:ext uri="{FF2B5EF4-FFF2-40B4-BE49-F238E27FC236}">
              <a16:creationId xmlns:a16="http://schemas.microsoft.com/office/drawing/2014/main" id="{3545B1BE-07B3-4EB5-A022-EF55A54091A1}"/>
            </a:ext>
          </a:extLst>
        </xdr:cNvPr>
        <xdr:cNvSpPr txBox="1"/>
      </xdr:nvSpPr>
      <xdr:spPr>
        <a:xfrm>
          <a:off x="12960994" y="14270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29408</xdr:rowOff>
    </xdr:from>
    <xdr:ext cx="405111" cy="259045"/>
    <xdr:sp macro="" textlink="">
      <xdr:nvSpPr>
        <xdr:cNvPr id="684" name="n_3mainValue【児童館】&#10;有形固定資産減価償却率">
          <a:extLst>
            <a:ext uri="{FF2B5EF4-FFF2-40B4-BE49-F238E27FC236}">
              <a16:creationId xmlns:a16="http://schemas.microsoft.com/office/drawing/2014/main" id="{0697D354-1045-47BA-AC7D-538915D48206}"/>
            </a:ext>
          </a:extLst>
        </xdr:cNvPr>
        <xdr:cNvSpPr txBox="1"/>
      </xdr:nvSpPr>
      <xdr:spPr>
        <a:xfrm>
          <a:off x="12167244" y="1423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85" name="n_4mainValue【児童館】&#10;有形固定資産減価償却率">
          <a:extLst>
            <a:ext uri="{FF2B5EF4-FFF2-40B4-BE49-F238E27FC236}">
              <a16:creationId xmlns:a16="http://schemas.microsoft.com/office/drawing/2014/main" id="{7D2F54AF-FB2F-47B3-A74A-E8DF0CE67626}"/>
            </a:ext>
          </a:extLst>
        </xdr:cNvPr>
        <xdr:cNvSpPr txBox="1"/>
      </xdr:nvSpPr>
      <xdr:spPr>
        <a:xfrm>
          <a:off x="113544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1BB81C5E-E25B-48FD-B6BC-7F13F78B17A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312BF4A5-74AA-495D-9C26-1C4E615AA7F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AD020802-9F5B-402E-96A3-B7A490BBF39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E83D098B-B3DC-4041-AED3-C2C7AF9B288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8A7D7265-22B1-469E-A4DE-3F278EF1ACD4}"/>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044A80A-D700-4309-AC5F-9C573443772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12890EB6-30D7-4422-A2BC-78082CAEFF1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5ACC1AAB-D53F-41FC-8311-DAC980DBE179}"/>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109FD37C-1BD7-4809-A248-B1BE1B890F8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E4E244D-E90B-4A1A-AA13-B6DE4A577F97}"/>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3E70C490-39DF-4AD7-9878-644E09E4021E}"/>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6844BCF6-63C7-4056-9D01-4C30A78F4BFC}"/>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9F749D15-9042-4280-9D5A-38983E34254F}"/>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A4571B0C-24D8-41E0-BE48-AC6A8281C6EE}"/>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645DC689-035E-49BE-AA1E-7BFEBAFEF9EC}"/>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BF81ED6C-E898-423B-A6E6-759E0C21C020}"/>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C532B70B-58D9-4A5A-8075-5DE44118E62F}"/>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6820B223-0F5F-4198-AE9E-9A9B4123FC16}"/>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F5E67FD1-B5A8-4047-B0C6-98F92963D80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81C98196-AE52-4B02-9F9D-C0A41CB8945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39613E81-54E3-4ED5-9FA6-EBCC898492E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FC7C3457-E5ED-4C86-B5FF-007C96139018}"/>
            </a:ext>
          </a:extLst>
        </xdr:cNvPr>
        <xdr:cNvCxnSpPr/>
      </xdr:nvCxnSpPr>
      <xdr:spPr>
        <a:xfrm flipV="1">
          <a:off x="19951064" y="13094208"/>
          <a:ext cx="0" cy="1125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BFB003F1-57F5-4BB2-8245-B31C386107A1}"/>
            </a:ext>
          </a:extLst>
        </xdr:cNvPr>
        <xdr:cNvSpPr txBox="1"/>
      </xdr:nvSpPr>
      <xdr:spPr>
        <a:xfrm>
          <a:off x="19989800" y="1422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461808D6-4C53-4F56-BDF7-CBE668A38FFB}"/>
            </a:ext>
          </a:extLst>
        </xdr:cNvPr>
        <xdr:cNvCxnSpPr/>
      </xdr:nvCxnSpPr>
      <xdr:spPr>
        <a:xfrm>
          <a:off x="19881850" y="142201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BB3EAACB-38A6-425C-8054-B4299FFDD9BE}"/>
            </a:ext>
          </a:extLst>
        </xdr:cNvPr>
        <xdr:cNvSpPr txBox="1"/>
      </xdr:nvSpPr>
      <xdr:spPr>
        <a:xfrm>
          <a:off x="19989800" y="1288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26C37E89-C972-4F5D-8891-39D16D50328F}"/>
            </a:ext>
          </a:extLst>
        </xdr:cNvPr>
        <xdr:cNvCxnSpPr/>
      </xdr:nvCxnSpPr>
      <xdr:spPr>
        <a:xfrm>
          <a:off x="19881850" y="13094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2C8BC909-EF9F-434B-BDF6-CCB81766FA01}"/>
            </a:ext>
          </a:extLst>
        </xdr:cNvPr>
        <xdr:cNvSpPr txBox="1"/>
      </xdr:nvSpPr>
      <xdr:spPr>
        <a:xfrm>
          <a:off x="19989800" y="13887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55DC67DE-38D3-4C7F-AE38-E85E2B9B1296}"/>
            </a:ext>
          </a:extLst>
        </xdr:cNvPr>
        <xdr:cNvSpPr/>
      </xdr:nvSpPr>
      <xdr:spPr>
        <a:xfrm>
          <a:off x="19900900" y="140357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37542A17-2C27-4F41-A33A-854464DB318C}"/>
            </a:ext>
          </a:extLst>
        </xdr:cNvPr>
        <xdr:cNvSpPr/>
      </xdr:nvSpPr>
      <xdr:spPr>
        <a:xfrm>
          <a:off x="19157950" y="14038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FD89A7C-DD69-4AB5-ADB9-F870FBCD60AB}"/>
            </a:ext>
          </a:extLst>
        </xdr:cNvPr>
        <xdr:cNvSpPr/>
      </xdr:nvSpPr>
      <xdr:spPr>
        <a:xfrm>
          <a:off x="1834515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9C125339-97C4-4691-AF0C-61AE4E1DD124}"/>
            </a:ext>
          </a:extLst>
        </xdr:cNvPr>
        <xdr:cNvSpPr/>
      </xdr:nvSpPr>
      <xdr:spPr>
        <a:xfrm>
          <a:off x="175514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D0E16771-1D69-49CF-B1C5-79329929437A}"/>
            </a:ext>
          </a:extLst>
        </xdr:cNvPr>
        <xdr:cNvSpPr/>
      </xdr:nvSpPr>
      <xdr:spPr>
        <a:xfrm>
          <a:off x="16757650" y="140357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BF141A4-4D66-45B7-995E-FCE412A882ED}"/>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E6E1A5C-88F2-4FEB-8D28-97F94CCCF07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680DC29-262E-4BF0-94B6-9F43AA448ED8}"/>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F64F7C6-5967-4750-9429-B1B96B3FEC4E}"/>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45F3803-9BA3-4FA2-893A-F3F9C2EA3573}"/>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23" name="楕円 722">
          <a:extLst>
            <a:ext uri="{FF2B5EF4-FFF2-40B4-BE49-F238E27FC236}">
              <a16:creationId xmlns:a16="http://schemas.microsoft.com/office/drawing/2014/main" id="{A8D413C4-B4E4-466E-9283-91DA89567890}"/>
            </a:ext>
          </a:extLst>
        </xdr:cNvPr>
        <xdr:cNvSpPr/>
      </xdr:nvSpPr>
      <xdr:spPr>
        <a:xfrm>
          <a:off x="19900900" y="141665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24" name="【児童館】&#10;一人当たり面積該当値テキスト">
          <a:extLst>
            <a:ext uri="{FF2B5EF4-FFF2-40B4-BE49-F238E27FC236}">
              <a16:creationId xmlns:a16="http://schemas.microsoft.com/office/drawing/2014/main" id="{EDD7B568-8800-4C9C-AC3A-F7ED78B7E6AD}"/>
            </a:ext>
          </a:extLst>
        </xdr:cNvPr>
        <xdr:cNvSpPr txBox="1"/>
      </xdr:nvSpPr>
      <xdr:spPr>
        <a:xfrm>
          <a:off x="19989800" y="1408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25" name="楕円 724">
          <a:extLst>
            <a:ext uri="{FF2B5EF4-FFF2-40B4-BE49-F238E27FC236}">
              <a16:creationId xmlns:a16="http://schemas.microsoft.com/office/drawing/2014/main" id="{BAF05F79-7233-4E6A-97D3-BD65806A7C70}"/>
            </a:ext>
          </a:extLst>
        </xdr:cNvPr>
        <xdr:cNvSpPr/>
      </xdr:nvSpPr>
      <xdr:spPr>
        <a:xfrm>
          <a:off x="19157950" y="141665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26" name="直線コネクタ 725">
          <a:extLst>
            <a:ext uri="{FF2B5EF4-FFF2-40B4-BE49-F238E27FC236}">
              <a16:creationId xmlns:a16="http://schemas.microsoft.com/office/drawing/2014/main" id="{3EEA2ED8-E877-45A6-AC59-F2D59BF90DE5}"/>
            </a:ext>
          </a:extLst>
        </xdr:cNvPr>
        <xdr:cNvCxnSpPr/>
      </xdr:nvCxnSpPr>
      <xdr:spPr>
        <a:xfrm>
          <a:off x="19202400" y="1421104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727" name="楕円 726">
          <a:extLst>
            <a:ext uri="{FF2B5EF4-FFF2-40B4-BE49-F238E27FC236}">
              <a16:creationId xmlns:a16="http://schemas.microsoft.com/office/drawing/2014/main" id="{2209D3AF-0169-4F87-A546-DC45243C9952}"/>
            </a:ext>
          </a:extLst>
        </xdr:cNvPr>
        <xdr:cNvSpPr/>
      </xdr:nvSpPr>
      <xdr:spPr>
        <a:xfrm>
          <a:off x="18345150" y="141711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10668</xdr:rowOff>
    </xdr:to>
    <xdr:cxnSp macro="">
      <xdr:nvCxnSpPr>
        <xdr:cNvPr id="728" name="直線コネクタ 727">
          <a:extLst>
            <a:ext uri="{FF2B5EF4-FFF2-40B4-BE49-F238E27FC236}">
              <a16:creationId xmlns:a16="http://schemas.microsoft.com/office/drawing/2014/main" id="{C71D9642-C026-424E-AF10-85688D79005F}"/>
            </a:ext>
          </a:extLst>
        </xdr:cNvPr>
        <xdr:cNvCxnSpPr/>
      </xdr:nvCxnSpPr>
      <xdr:spPr>
        <a:xfrm flipV="1">
          <a:off x="18395950" y="1421104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29" name="楕円 728">
          <a:extLst>
            <a:ext uri="{FF2B5EF4-FFF2-40B4-BE49-F238E27FC236}">
              <a16:creationId xmlns:a16="http://schemas.microsoft.com/office/drawing/2014/main" id="{9AAEB328-8495-4297-AD08-FB729D87ADDD}"/>
            </a:ext>
          </a:extLst>
        </xdr:cNvPr>
        <xdr:cNvSpPr/>
      </xdr:nvSpPr>
      <xdr:spPr>
        <a:xfrm>
          <a:off x="17551400" y="141711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730" name="直線コネクタ 729">
          <a:extLst>
            <a:ext uri="{FF2B5EF4-FFF2-40B4-BE49-F238E27FC236}">
              <a16:creationId xmlns:a16="http://schemas.microsoft.com/office/drawing/2014/main" id="{7F1B3D82-9B57-4B46-86EC-74E1048B58D7}"/>
            </a:ext>
          </a:extLst>
        </xdr:cNvPr>
        <xdr:cNvCxnSpPr/>
      </xdr:nvCxnSpPr>
      <xdr:spPr>
        <a:xfrm>
          <a:off x="17602200" y="142156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131318</xdr:rowOff>
    </xdr:from>
    <xdr:to>
      <xdr:col>98</xdr:col>
      <xdr:colOff>38100</xdr:colOff>
      <xdr:row>86</xdr:row>
      <xdr:rowOff>61468</xdr:rowOff>
    </xdr:to>
    <xdr:sp macro="" textlink="">
      <xdr:nvSpPr>
        <xdr:cNvPr id="731" name="楕円 730">
          <a:extLst>
            <a:ext uri="{FF2B5EF4-FFF2-40B4-BE49-F238E27FC236}">
              <a16:creationId xmlns:a16="http://schemas.microsoft.com/office/drawing/2014/main" id="{854B1EB3-663C-43F4-BB8A-11737A0CF136}"/>
            </a:ext>
          </a:extLst>
        </xdr:cNvPr>
        <xdr:cNvSpPr/>
      </xdr:nvSpPr>
      <xdr:spPr>
        <a:xfrm>
          <a:off x="16757650" y="141711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xdr:rowOff>
    </xdr:from>
    <xdr:to>
      <xdr:col>102</xdr:col>
      <xdr:colOff>114300</xdr:colOff>
      <xdr:row>86</xdr:row>
      <xdr:rowOff>10668</xdr:rowOff>
    </xdr:to>
    <xdr:cxnSp macro="">
      <xdr:nvCxnSpPr>
        <xdr:cNvPr id="732" name="直線コネクタ 731">
          <a:extLst>
            <a:ext uri="{FF2B5EF4-FFF2-40B4-BE49-F238E27FC236}">
              <a16:creationId xmlns:a16="http://schemas.microsoft.com/office/drawing/2014/main" id="{514FA57B-69DC-47A0-A03E-6032BADC2F01}"/>
            </a:ext>
          </a:extLst>
        </xdr:cNvPr>
        <xdr:cNvCxnSpPr/>
      </xdr:nvCxnSpPr>
      <xdr:spPr>
        <a:xfrm>
          <a:off x="16802100" y="142156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F8A4E0B5-8D22-4752-83E7-4D372CC2324E}"/>
            </a:ext>
          </a:extLst>
        </xdr:cNvPr>
        <xdr:cNvSpPr txBox="1"/>
      </xdr:nvSpPr>
      <xdr:spPr>
        <a:xfrm>
          <a:off x="189802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490297CB-B822-43DE-B75F-55100AA953CC}"/>
            </a:ext>
          </a:extLst>
        </xdr:cNvPr>
        <xdr:cNvSpPr txBox="1"/>
      </xdr:nvSpPr>
      <xdr:spPr>
        <a:xfrm>
          <a:off x="18180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7E99C21A-5B74-4270-99C7-F39A9D1FEFB3}"/>
            </a:ext>
          </a:extLst>
        </xdr:cNvPr>
        <xdr:cNvSpPr txBox="1"/>
      </xdr:nvSpPr>
      <xdr:spPr>
        <a:xfrm>
          <a:off x="1738637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95D175D7-003D-4E04-9321-4BD2154B6E78}"/>
            </a:ext>
          </a:extLst>
        </xdr:cNvPr>
        <xdr:cNvSpPr txBox="1"/>
      </xdr:nvSpPr>
      <xdr:spPr>
        <a:xfrm>
          <a:off x="16592627" y="1381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37" name="n_1mainValue【児童館】&#10;一人当たり面積">
          <a:extLst>
            <a:ext uri="{FF2B5EF4-FFF2-40B4-BE49-F238E27FC236}">
              <a16:creationId xmlns:a16="http://schemas.microsoft.com/office/drawing/2014/main" id="{2A4341C9-B07A-4AD8-AD99-4F7D9BD2599B}"/>
            </a:ext>
          </a:extLst>
        </xdr:cNvPr>
        <xdr:cNvSpPr txBox="1"/>
      </xdr:nvSpPr>
      <xdr:spPr>
        <a:xfrm>
          <a:off x="18980227" y="1425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738" name="n_2mainValue【児童館】&#10;一人当たり面積">
          <a:extLst>
            <a:ext uri="{FF2B5EF4-FFF2-40B4-BE49-F238E27FC236}">
              <a16:creationId xmlns:a16="http://schemas.microsoft.com/office/drawing/2014/main" id="{DE293C67-7F7D-4C3E-BEB4-EB6C42476EA1}"/>
            </a:ext>
          </a:extLst>
        </xdr:cNvPr>
        <xdr:cNvSpPr txBox="1"/>
      </xdr:nvSpPr>
      <xdr:spPr>
        <a:xfrm>
          <a:off x="18180127" y="1425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739" name="n_3mainValue【児童館】&#10;一人当たり面積">
          <a:extLst>
            <a:ext uri="{FF2B5EF4-FFF2-40B4-BE49-F238E27FC236}">
              <a16:creationId xmlns:a16="http://schemas.microsoft.com/office/drawing/2014/main" id="{25E0353F-873A-4AAA-AE5C-46CC315D2E8E}"/>
            </a:ext>
          </a:extLst>
        </xdr:cNvPr>
        <xdr:cNvSpPr txBox="1"/>
      </xdr:nvSpPr>
      <xdr:spPr>
        <a:xfrm>
          <a:off x="17386377" y="1425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52595</xdr:rowOff>
    </xdr:from>
    <xdr:ext cx="469744" cy="259045"/>
    <xdr:sp macro="" textlink="">
      <xdr:nvSpPr>
        <xdr:cNvPr id="740" name="n_4mainValue【児童館】&#10;一人当たり面積">
          <a:extLst>
            <a:ext uri="{FF2B5EF4-FFF2-40B4-BE49-F238E27FC236}">
              <a16:creationId xmlns:a16="http://schemas.microsoft.com/office/drawing/2014/main" id="{B522D77B-9B38-47AB-879E-B85AD9182C99}"/>
            </a:ext>
          </a:extLst>
        </xdr:cNvPr>
        <xdr:cNvSpPr txBox="1"/>
      </xdr:nvSpPr>
      <xdr:spPr>
        <a:xfrm>
          <a:off x="16592627" y="1425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3896F634-C0C6-4F41-AEA8-EA917150586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F6ED8F09-DC8D-4F81-9C77-DF08974B0D6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7601778A-4955-422C-9C76-5634DD38F88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830A5C89-20AF-4370-88E2-E4DA280F585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04EC07D-977B-4AFA-8FE1-DD5396072436}"/>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D35D7E65-8298-454E-A1B0-B55CADC95B28}"/>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48C9EAE9-D7B1-421B-B48D-B6957DDBABE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F9EE2CAA-C1C7-4735-ACE3-CFCC613A17EC}"/>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23849460-20A6-4818-B01D-632904EB28E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A584E180-2D19-4D6A-A12E-16FA87417BC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127414CF-E820-49F2-AA40-7AE4428F0AD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0CC2D931-E692-48CC-BBB1-D46DF7EBC54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1686DF22-99FF-4F73-8700-16062A08A16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0BED8B9F-499C-4471-BB8E-5FD18B69B3D9}"/>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EB7391E0-9C5F-4EAB-B235-94FD6514764B}"/>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8E8CB79F-83CE-431B-B9F2-3E4A8E7775E9}"/>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5A5C81B0-89F9-4B04-850A-F356BCA9617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BA35BB8-6929-4579-BEA1-A952BDD3F621}"/>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CA151A2C-0849-451E-A2C1-F9AB0A3ED373}"/>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有形固定資産減価償却率について、学校施設</a:t>
          </a:r>
          <a:r>
            <a:rPr kumimoji="1" lang="ja-JP" altLang="en-US" sz="1100" b="0">
              <a:solidFill>
                <a:schemeClr val="dk1"/>
              </a:solidFill>
              <a:effectLst/>
              <a:latin typeface="+mn-lt"/>
              <a:ea typeface="+mn-ea"/>
              <a:cs typeface="+mn-cs"/>
            </a:rPr>
            <a:t>を除く公共施設</a:t>
          </a:r>
          <a:r>
            <a:rPr kumimoji="1" lang="ja-JP" altLang="ja-JP" sz="1100" b="0">
              <a:solidFill>
                <a:schemeClr val="dk1"/>
              </a:solidFill>
              <a:effectLst/>
              <a:latin typeface="+mn-lt"/>
              <a:ea typeface="+mn-ea"/>
              <a:cs typeface="+mn-cs"/>
            </a:rPr>
            <a:t>は、全国</a:t>
          </a:r>
          <a:r>
            <a:rPr kumimoji="1" lang="ja-JP" altLang="en-US" sz="1100" b="0">
              <a:solidFill>
                <a:schemeClr val="dk1"/>
              </a:solidFill>
              <a:effectLst/>
              <a:latin typeface="+mn-lt"/>
              <a:ea typeface="+mn-ea"/>
              <a:cs typeface="+mn-cs"/>
            </a:rPr>
            <a:t>平均や</a:t>
          </a:r>
          <a:r>
            <a:rPr kumimoji="1" lang="ja-JP" altLang="ja-JP" sz="1100" b="0">
              <a:solidFill>
                <a:schemeClr val="dk1"/>
              </a:solidFill>
              <a:effectLst/>
              <a:latin typeface="+mn-lt"/>
              <a:ea typeface="+mn-ea"/>
              <a:cs typeface="+mn-cs"/>
            </a:rPr>
            <a:t>県平均</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類似団体平均値を</a:t>
          </a:r>
          <a:r>
            <a:rPr kumimoji="1" lang="ja-JP" altLang="en-US" sz="1100" b="0">
              <a:solidFill>
                <a:schemeClr val="dk1"/>
              </a:solidFill>
              <a:effectLst/>
              <a:latin typeface="+mn-lt"/>
              <a:ea typeface="+mn-ea"/>
              <a:cs typeface="+mn-cs"/>
            </a:rPr>
            <a:t>いずれも</a:t>
          </a:r>
          <a:r>
            <a:rPr kumimoji="1" lang="ja-JP" altLang="ja-JP" sz="1100" b="0">
              <a:solidFill>
                <a:schemeClr val="dk1"/>
              </a:solidFill>
              <a:effectLst/>
              <a:latin typeface="+mn-lt"/>
              <a:ea typeface="+mn-ea"/>
              <a:cs typeface="+mn-cs"/>
            </a:rPr>
            <a:t>上回っています。学校施設に</a:t>
          </a:r>
          <a:r>
            <a:rPr kumimoji="1" lang="ja-JP" altLang="en-US" sz="1100" b="0">
              <a:solidFill>
                <a:schemeClr val="dk1"/>
              </a:solidFill>
              <a:effectLst/>
              <a:latin typeface="+mn-lt"/>
              <a:ea typeface="+mn-ea"/>
              <a:cs typeface="+mn-cs"/>
            </a:rPr>
            <a:t>おいても、</a:t>
          </a:r>
          <a:r>
            <a:rPr kumimoji="1" lang="ja-JP" altLang="ja-JP" sz="1100" b="0">
              <a:solidFill>
                <a:schemeClr val="dk1"/>
              </a:solidFill>
              <a:effectLst/>
              <a:latin typeface="+mn-lt"/>
              <a:ea typeface="+mn-ea"/>
              <a:cs typeface="+mn-cs"/>
            </a:rPr>
            <a:t>老朽化</a:t>
          </a:r>
          <a:r>
            <a:rPr kumimoji="1" lang="ja-JP" altLang="en-US" sz="1100" b="0">
              <a:solidFill>
                <a:schemeClr val="dk1"/>
              </a:solidFill>
              <a:effectLst/>
              <a:latin typeface="+mn-lt"/>
              <a:ea typeface="+mn-ea"/>
              <a:cs typeface="+mn-cs"/>
            </a:rPr>
            <a:t>の</a:t>
          </a:r>
          <a:r>
            <a:rPr kumimoji="1" lang="ja-JP" altLang="ja-JP" sz="1100" b="0">
              <a:solidFill>
                <a:schemeClr val="dk1"/>
              </a:solidFill>
              <a:effectLst/>
              <a:latin typeface="+mn-lt"/>
              <a:ea typeface="+mn-ea"/>
              <a:cs typeface="+mn-cs"/>
            </a:rPr>
            <a:t>進んでいる施設もあり、本市の</a:t>
          </a:r>
          <a:r>
            <a:rPr kumimoji="1" lang="ja-JP" altLang="en-US" sz="1100" b="0">
              <a:solidFill>
                <a:schemeClr val="dk1"/>
              </a:solidFill>
              <a:effectLst/>
              <a:latin typeface="+mn-lt"/>
              <a:ea typeface="+mn-ea"/>
              <a:cs typeface="+mn-cs"/>
            </a:rPr>
            <a:t>公共</a:t>
          </a:r>
          <a:r>
            <a:rPr kumimoji="1" lang="ja-JP" altLang="ja-JP" sz="1100" b="0">
              <a:solidFill>
                <a:schemeClr val="dk1"/>
              </a:solidFill>
              <a:effectLst/>
              <a:latin typeface="+mn-lt"/>
              <a:ea typeface="+mn-ea"/>
              <a:cs typeface="+mn-cs"/>
            </a:rPr>
            <a:t>施設は全体的に老朽化</a:t>
          </a:r>
          <a:r>
            <a:rPr kumimoji="1" lang="ja-JP" altLang="en-US" sz="1100" b="0">
              <a:solidFill>
                <a:schemeClr val="dk1"/>
              </a:solidFill>
              <a:effectLst/>
              <a:latin typeface="+mn-lt"/>
              <a:ea typeface="+mn-ea"/>
              <a:cs typeface="+mn-cs"/>
            </a:rPr>
            <a:t>の進行</a:t>
          </a:r>
          <a:r>
            <a:rPr kumimoji="1" lang="ja-JP" altLang="ja-JP" sz="1100" b="0">
              <a:solidFill>
                <a:schemeClr val="dk1"/>
              </a:solidFill>
              <a:effectLst/>
              <a:latin typeface="+mn-lt"/>
              <a:ea typeface="+mn-ea"/>
              <a:cs typeface="+mn-cs"/>
            </a:rPr>
            <a:t>が懸念されます。</a:t>
          </a:r>
          <a:endParaRPr lang="ja-JP" altLang="ja-JP" sz="1400">
            <a:effectLst/>
          </a:endParaRPr>
        </a:p>
        <a:p>
          <a:pPr eaLnBrk="1" fontAlgn="auto" latinLnBrk="0" hangingPunct="1"/>
          <a:r>
            <a:rPr lang="ja-JP" altLang="ja-JP" sz="1100" b="0">
              <a:solidFill>
                <a:schemeClr val="dk1"/>
              </a:solidFill>
              <a:effectLst/>
              <a:latin typeface="+mn-lt"/>
              <a:ea typeface="+mn-ea"/>
              <a:cs typeface="+mn-cs"/>
            </a:rPr>
            <a:t>老朽化が進んでいる</a:t>
          </a:r>
          <a:r>
            <a:rPr lang="ja-JP" altLang="en-US" sz="1100" b="0">
              <a:solidFill>
                <a:schemeClr val="dk1"/>
              </a:solidFill>
              <a:effectLst/>
              <a:latin typeface="+mn-lt"/>
              <a:ea typeface="+mn-ea"/>
              <a:cs typeface="+mn-cs"/>
            </a:rPr>
            <a:t>公共</a:t>
          </a:r>
          <a:r>
            <a:rPr lang="ja-JP" altLang="ja-JP" sz="1100" b="0">
              <a:solidFill>
                <a:schemeClr val="dk1"/>
              </a:solidFill>
              <a:effectLst/>
              <a:latin typeface="+mn-lt"/>
              <a:ea typeface="+mn-ea"/>
              <a:cs typeface="+mn-cs"/>
            </a:rPr>
            <a:t>施設については、</a:t>
          </a:r>
          <a:r>
            <a:rPr kumimoji="1" lang="ja-JP" altLang="ja-JP" sz="1100" b="0">
              <a:solidFill>
                <a:schemeClr val="dk1"/>
              </a:solidFill>
              <a:effectLst/>
              <a:latin typeface="+mn-lt"/>
              <a:ea typeface="+mn-ea"/>
              <a:cs typeface="+mn-cs"/>
            </a:rPr>
            <a:t>今後、</a:t>
          </a:r>
          <a:r>
            <a:rPr kumimoji="1" lang="ja-JP" altLang="en-US" sz="1100" b="0">
              <a:solidFill>
                <a:schemeClr val="dk1"/>
              </a:solidFill>
              <a:effectLst/>
              <a:latin typeface="+mn-lt"/>
              <a:ea typeface="+mn-ea"/>
              <a:cs typeface="+mn-cs"/>
            </a:rPr>
            <a:t>公共</a:t>
          </a:r>
          <a:r>
            <a:rPr kumimoji="1" lang="ja-JP" altLang="ja-JP" sz="1100" b="0">
              <a:solidFill>
                <a:schemeClr val="dk1"/>
              </a:solidFill>
              <a:effectLst/>
              <a:latin typeface="+mn-lt"/>
              <a:ea typeface="+mn-ea"/>
              <a:cs typeface="+mn-cs"/>
            </a:rPr>
            <a:t>施設の更新</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統廃合</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長寿命化等を検討していく</a:t>
          </a:r>
          <a:r>
            <a:rPr kumimoji="1" lang="ja-JP" altLang="en-US" sz="1100" b="0">
              <a:solidFill>
                <a:schemeClr val="dk1"/>
              </a:solidFill>
              <a:effectLst/>
              <a:latin typeface="+mn-lt"/>
              <a:ea typeface="+mn-ea"/>
              <a:cs typeface="+mn-cs"/>
            </a:rPr>
            <a:t>中</a:t>
          </a:r>
          <a:r>
            <a:rPr kumimoji="1" lang="ja-JP" altLang="ja-JP" sz="1100" b="0">
              <a:solidFill>
                <a:schemeClr val="dk1"/>
              </a:solidFill>
              <a:effectLst/>
              <a:latin typeface="+mn-lt"/>
              <a:ea typeface="+mn-ea"/>
              <a:cs typeface="+mn-cs"/>
            </a:rPr>
            <a:t>で、</a:t>
          </a:r>
          <a:r>
            <a:rPr lang="ja-JP" altLang="ja-JP" sz="1100" b="0">
              <a:solidFill>
                <a:schemeClr val="dk1"/>
              </a:solidFill>
              <a:effectLst/>
              <a:latin typeface="+mn-lt"/>
              <a:ea typeface="+mn-ea"/>
              <a:cs typeface="+mn-cs"/>
            </a:rPr>
            <a:t>亀山市公共施設等総合管理計画と整合性を図</a:t>
          </a:r>
          <a:r>
            <a:rPr lang="ja-JP" altLang="en-US" sz="1100" b="0">
              <a:solidFill>
                <a:schemeClr val="dk1"/>
              </a:solidFill>
              <a:effectLst/>
              <a:latin typeface="+mn-lt"/>
              <a:ea typeface="+mn-ea"/>
              <a:cs typeface="+mn-cs"/>
            </a:rPr>
            <a:t>るとともに</a:t>
          </a:r>
          <a:r>
            <a:rPr lang="ja-JP" altLang="ja-JP" sz="1100" b="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行政サービスの水準や市民の利便性、最適な配置など様々な視点から総合的に施設の在り方の見直しをして</a:t>
          </a:r>
          <a:r>
            <a:rPr lang="ja-JP" altLang="en-US" sz="1100" b="0" i="0" baseline="0">
              <a:solidFill>
                <a:schemeClr val="dk1"/>
              </a:solidFill>
              <a:effectLst/>
              <a:latin typeface="+mn-lt"/>
              <a:ea typeface="+mn-ea"/>
              <a:cs typeface="+mn-cs"/>
            </a:rPr>
            <a:t>いく必要があります</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254C4D-083B-4820-85E7-F947218B938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4B5A42-0A52-4192-A53A-01F43294BD4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EDF611-778A-4AEC-BD75-906FB9B113E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C38DB7-CA5B-4E54-A4F1-C71F9F978F84}"/>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三重県亀山市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037320-73EC-4DFF-9934-A9057B4511C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3F04CF-9020-4E54-822D-43680CCC6C6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469CBE-BA31-4060-8AF8-F4FC85B076A2}"/>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701770-C7BC-4431-9048-E32BC48FCAD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78F7F2-B3EE-490C-AD19-EA31F4E6D8F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E52095-3417-4F62-A821-16972A791C1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49,130
46,573
191.04
23,162,234
22,662,642
478,561
13,880,113
13,459,205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509320-B612-4378-82E0-BE4AAFA8F13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DA4F36-375B-4BBC-8074-26419E3F3D3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A9E80B-73CF-430F-AE4F-92F18ED4D7F3}"/>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DB2CB3-0C79-48C0-BED9-039EF7B0E39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7741BD-8F77-4958-B0A5-9026172198E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53F8FF-281A-4BE6-863C-45C09927D21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182FD2-4CDF-4C5C-B5F0-FF7129606F6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7252B6-92C2-4905-BE40-E4A9F90DB30F}"/>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3185C2-1D41-454E-8698-D0251B54B0E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32B065-2ED5-49A3-BD40-41E48427781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9157AC-50B3-412E-9C9C-2B9294806E6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98FEFB-3393-4457-8DCB-8E8CD3D482C8}"/>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02C7E78-76AB-4635-88BA-AB0C5F88663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F0CFB9-D22C-4002-941E-42EE1181F3C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0FCA38-A4ED-4CFA-B42B-86D11C90371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ADD404-AFA5-4603-BF8E-1B62F70B8168}"/>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DDE7ED-4B2A-47D1-8E94-48E06CCECFD1}"/>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B47155-4D1C-4368-9963-B5A4A7CBD4E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FEB9E16-6DEC-45D8-97DE-EE006D74E0E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419827-9903-4D7D-B1A2-A3AD107628E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0664A7-B4D2-4E0C-A9AC-7764A50E5459}"/>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E9A8E3-0D6E-4555-86CE-1220E7E596B4}"/>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9A2210-BE9B-4E45-AE1C-BA50CA93E9A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813B88-E4C5-47D4-8615-B356C096A0E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0F03BA-2DEE-4202-999D-A62D36F252F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F450D8-623A-4860-AA8F-8E50B58DF0D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322A46-2B43-46BD-BAEB-C93F7C52452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575437-04B2-4F2B-A7E1-8621D572FFB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973C69A-168B-4CDB-83D2-0603512F4A9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6E48D8-BC21-42F6-A8FD-929CA24B00C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2EF32DF-ACED-46F9-80E3-97B6A353451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60820B5-6F8E-40A0-821F-7122BA2BB46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2463010-FB3B-497B-8700-F63C000E7741}"/>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723CF0-D968-4FDD-9643-B4EC215400F1}"/>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E0E139-BE1D-4500-8D93-16E1FAF95857}"/>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F0D53F8-A568-46B3-9DF7-4601EC822A74}"/>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DB413BA-A911-42E5-9895-35F063954E6C}"/>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FB58A1C-2396-4E99-9673-063B3DF36B2A}"/>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39069D4-7C48-4D1B-9154-5975AD8457DA}"/>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40B8D52-556F-4AF0-BC19-FFD65D945386}"/>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8961DB-38DD-4BCD-8812-3794F233D3BE}"/>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A90F2EE-3183-4E84-810F-AA3E7D2AA3CD}"/>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C8019EE-1DCF-407E-A6B3-CE6B98184BB1}"/>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B8297C5-2D5A-47CA-A8CE-40C89CE858F3}"/>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3F2977C-F5D1-40ED-9222-6D100D16C3F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2E5C7D2-193F-4EAB-B145-0B881BA32DAF}"/>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DCA9080-D537-42A3-929B-14DD41B307D3}"/>
            </a:ext>
          </a:extLst>
        </xdr:cNvPr>
        <xdr:cNvCxnSpPr/>
      </xdr:nvCxnSpPr>
      <xdr:spPr>
        <a:xfrm flipV="1">
          <a:off x="4177665" y="550962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EF6B028-1259-4AE2-AC83-192880EF67B0}"/>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7113BD0-A694-4F99-8AE6-80E8CAAC01B7}"/>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72B5D21C-4876-4345-9AC0-736592F6654A}"/>
            </a:ext>
          </a:extLst>
        </xdr:cNvPr>
        <xdr:cNvSpPr txBox="1"/>
      </xdr:nvSpPr>
      <xdr:spPr>
        <a:xfrm>
          <a:off x="4216400" y="5291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B9FE4C03-5373-45E9-910E-CFB31109350C}"/>
            </a:ext>
          </a:extLst>
        </xdr:cNvPr>
        <xdr:cNvCxnSpPr/>
      </xdr:nvCxnSpPr>
      <xdr:spPr>
        <a:xfrm>
          <a:off x="4108450" y="5509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BD03C0C1-2E15-4DE2-8D90-515234D92D80}"/>
            </a:ext>
          </a:extLst>
        </xdr:cNvPr>
        <xdr:cNvSpPr txBox="1"/>
      </xdr:nvSpPr>
      <xdr:spPr>
        <a:xfrm>
          <a:off x="4216400" y="6146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A0CE9E00-F065-44C3-A584-82180B3CEA26}"/>
            </a:ext>
          </a:extLst>
        </xdr:cNvPr>
        <xdr:cNvSpPr/>
      </xdr:nvSpPr>
      <xdr:spPr>
        <a:xfrm>
          <a:off x="4127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17D44720-12F8-4FFF-B764-6A2FA50A68E8}"/>
            </a:ext>
          </a:extLst>
        </xdr:cNvPr>
        <xdr:cNvSpPr/>
      </xdr:nvSpPr>
      <xdr:spPr>
        <a:xfrm>
          <a:off x="3384550" y="61420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8BEF0772-A960-4305-96BF-4BE40A78FEDE}"/>
            </a:ext>
          </a:extLst>
        </xdr:cNvPr>
        <xdr:cNvSpPr/>
      </xdr:nvSpPr>
      <xdr:spPr>
        <a:xfrm>
          <a:off x="2571750" y="6191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C194D6A1-853C-4865-88F7-6B678BC8DE10}"/>
            </a:ext>
          </a:extLst>
        </xdr:cNvPr>
        <xdr:cNvSpPr/>
      </xdr:nvSpPr>
      <xdr:spPr>
        <a:xfrm>
          <a:off x="1778000" y="6218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EA1160A-8463-473A-B83D-DD27DD2BFB61}"/>
            </a:ext>
          </a:extLst>
        </xdr:cNvPr>
        <xdr:cNvSpPr/>
      </xdr:nvSpPr>
      <xdr:spPr>
        <a:xfrm>
          <a:off x="984250" y="6195967"/>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8C7656-CB8D-46D6-ACE5-E401BF19C5D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0AE622-21B3-4671-A62C-5F5348E60FDB}"/>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9DE46D6-0454-4674-B0E5-6844D4E74EC1}"/>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850507-0C70-4334-995F-625290D45952}"/>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F8B5FD-EA03-47A7-99A8-14A91C66398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149497</xdr:rowOff>
    </xdr:from>
    <xdr:to>
      <xdr:col>24</xdr:col>
      <xdr:colOff>114300</xdr:colOff>
      <xdr:row>34</xdr:row>
      <xdr:rowOff>79647</xdr:rowOff>
    </xdr:to>
    <xdr:sp macro="" textlink="">
      <xdr:nvSpPr>
        <xdr:cNvPr id="74" name="楕円 73">
          <a:extLst>
            <a:ext uri="{FF2B5EF4-FFF2-40B4-BE49-F238E27FC236}">
              <a16:creationId xmlns:a16="http://schemas.microsoft.com/office/drawing/2014/main" id="{7A3D6499-353D-4935-A043-D90C37D88F31}"/>
            </a:ext>
          </a:extLst>
        </xdr:cNvPr>
        <xdr:cNvSpPr/>
      </xdr:nvSpPr>
      <xdr:spPr>
        <a:xfrm>
          <a:off x="4127500" y="56041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924</xdr:rowOff>
    </xdr:from>
    <xdr:ext cx="405111" cy="259045"/>
    <xdr:sp macro="" textlink="">
      <xdr:nvSpPr>
        <xdr:cNvPr id="75" name="【図書館】&#10;有形固定資産減価償却率該当値テキスト">
          <a:extLst>
            <a:ext uri="{FF2B5EF4-FFF2-40B4-BE49-F238E27FC236}">
              <a16:creationId xmlns:a16="http://schemas.microsoft.com/office/drawing/2014/main" id="{F0E3FA51-21AB-443C-A124-0675C1412BAC}"/>
            </a:ext>
          </a:extLst>
        </xdr:cNvPr>
        <xdr:cNvSpPr txBox="1"/>
      </xdr:nvSpPr>
      <xdr:spPr>
        <a:xfrm>
          <a:off x="4216400" y="545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118473</xdr:rowOff>
    </xdr:from>
    <xdr:to>
      <xdr:col>20</xdr:col>
      <xdr:colOff>38100</xdr:colOff>
      <xdr:row>34</xdr:row>
      <xdr:rowOff>48623</xdr:rowOff>
    </xdr:to>
    <xdr:sp macro="" textlink="">
      <xdr:nvSpPr>
        <xdr:cNvPr id="76" name="楕円 75">
          <a:extLst>
            <a:ext uri="{FF2B5EF4-FFF2-40B4-BE49-F238E27FC236}">
              <a16:creationId xmlns:a16="http://schemas.microsoft.com/office/drawing/2014/main" id="{5278F09B-755D-4495-8EA8-FDE5122E51F8}"/>
            </a:ext>
          </a:extLst>
        </xdr:cNvPr>
        <xdr:cNvSpPr/>
      </xdr:nvSpPr>
      <xdr:spPr>
        <a:xfrm>
          <a:off x="3384550" y="55731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169273</xdr:rowOff>
    </xdr:from>
    <xdr:to>
      <xdr:col>24</xdr:col>
      <xdr:colOff>63500</xdr:colOff>
      <xdr:row>34</xdr:row>
      <xdr:rowOff>28847</xdr:rowOff>
    </xdr:to>
    <xdr:cxnSp macro="">
      <xdr:nvCxnSpPr>
        <xdr:cNvPr id="77" name="直線コネクタ 76">
          <a:extLst>
            <a:ext uri="{FF2B5EF4-FFF2-40B4-BE49-F238E27FC236}">
              <a16:creationId xmlns:a16="http://schemas.microsoft.com/office/drawing/2014/main" id="{9393CBE4-F4E1-4026-9432-EB9D9CA252C2}"/>
            </a:ext>
          </a:extLst>
        </xdr:cNvPr>
        <xdr:cNvCxnSpPr/>
      </xdr:nvCxnSpPr>
      <xdr:spPr>
        <a:xfrm>
          <a:off x="3429000" y="5617573"/>
          <a:ext cx="7493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152763</xdr:rowOff>
    </xdr:from>
    <xdr:to>
      <xdr:col>15</xdr:col>
      <xdr:colOff>101600</xdr:colOff>
      <xdr:row>42</xdr:row>
      <xdr:rowOff>82913</xdr:rowOff>
    </xdr:to>
    <xdr:sp macro="" textlink="">
      <xdr:nvSpPr>
        <xdr:cNvPr id="78" name="楕円 77">
          <a:extLst>
            <a:ext uri="{FF2B5EF4-FFF2-40B4-BE49-F238E27FC236}">
              <a16:creationId xmlns:a16="http://schemas.microsoft.com/office/drawing/2014/main" id="{847354B1-1368-4172-B56B-231E7032D00B}"/>
            </a:ext>
          </a:extLst>
        </xdr:cNvPr>
        <xdr:cNvSpPr/>
      </xdr:nvSpPr>
      <xdr:spPr>
        <a:xfrm>
          <a:off x="2571750" y="69282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169273</xdr:rowOff>
    </xdr:from>
    <xdr:to>
      <xdr:col>19</xdr:col>
      <xdr:colOff>177800</xdr:colOff>
      <xdr:row>42</xdr:row>
      <xdr:rowOff>32113</xdr:rowOff>
    </xdr:to>
    <xdr:cxnSp macro="">
      <xdr:nvCxnSpPr>
        <xdr:cNvPr id="79" name="直線コネクタ 78">
          <a:extLst>
            <a:ext uri="{FF2B5EF4-FFF2-40B4-BE49-F238E27FC236}">
              <a16:creationId xmlns:a16="http://schemas.microsoft.com/office/drawing/2014/main" id="{DAEC3BF0-AD9A-4AB8-8C9E-70166DB6EF1F}"/>
            </a:ext>
          </a:extLst>
        </xdr:cNvPr>
        <xdr:cNvCxnSpPr/>
      </xdr:nvCxnSpPr>
      <xdr:spPr>
        <a:xfrm flipV="1">
          <a:off x="2622550" y="5617573"/>
          <a:ext cx="806450" cy="135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97246</xdr:rowOff>
    </xdr:from>
    <xdr:to>
      <xdr:col>10</xdr:col>
      <xdr:colOff>165100</xdr:colOff>
      <xdr:row>42</xdr:row>
      <xdr:rowOff>27396</xdr:rowOff>
    </xdr:to>
    <xdr:sp macro="" textlink="">
      <xdr:nvSpPr>
        <xdr:cNvPr id="80" name="楕円 79">
          <a:extLst>
            <a:ext uri="{FF2B5EF4-FFF2-40B4-BE49-F238E27FC236}">
              <a16:creationId xmlns:a16="http://schemas.microsoft.com/office/drawing/2014/main" id="{33E35BAE-5F0B-4273-AE77-CF94DF338AEA}"/>
            </a:ext>
          </a:extLst>
        </xdr:cNvPr>
        <xdr:cNvSpPr/>
      </xdr:nvSpPr>
      <xdr:spPr>
        <a:xfrm>
          <a:off x="1778000" y="68726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148046</xdr:rowOff>
    </xdr:from>
    <xdr:to>
      <xdr:col>15</xdr:col>
      <xdr:colOff>50800</xdr:colOff>
      <xdr:row>42</xdr:row>
      <xdr:rowOff>32113</xdr:rowOff>
    </xdr:to>
    <xdr:cxnSp macro="">
      <xdr:nvCxnSpPr>
        <xdr:cNvPr id="81" name="直線コネクタ 80">
          <a:extLst>
            <a:ext uri="{FF2B5EF4-FFF2-40B4-BE49-F238E27FC236}">
              <a16:creationId xmlns:a16="http://schemas.microsoft.com/office/drawing/2014/main" id="{3814AD8A-7BF3-45C1-926F-6BBE3CA5C692}"/>
            </a:ext>
          </a:extLst>
        </xdr:cNvPr>
        <xdr:cNvCxnSpPr/>
      </xdr:nvCxnSpPr>
      <xdr:spPr>
        <a:xfrm>
          <a:off x="1828800" y="6923496"/>
          <a:ext cx="793750" cy="4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131535</xdr:rowOff>
    </xdr:from>
    <xdr:to>
      <xdr:col>6</xdr:col>
      <xdr:colOff>38100</xdr:colOff>
      <xdr:row>41</xdr:row>
      <xdr:rowOff>61685</xdr:rowOff>
    </xdr:to>
    <xdr:sp macro="" textlink="">
      <xdr:nvSpPr>
        <xdr:cNvPr id="82" name="楕円 81">
          <a:extLst>
            <a:ext uri="{FF2B5EF4-FFF2-40B4-BE49-F238E27FC236}">
              <a16:creationId xmlns:a16="http://schemas.microsoft.com/office/drawing/2014/main" id="{94DF5491-7EF5-4987-B9E8-7735875DBC46}"/>
            </a:ext>
          </a:extLst>
        </xdr:cNvPr>
        <xdr:cNvSpPr/>
      </xdr:nvSpPr>
      <xdr:spPr>
        <a:xfrm>
          <a:off x="984250" y="67418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10885</xdr:rowOff>
    </xdr:from>
    <xdr:to>
      <xdr:col>10</xdr:col>
      <xdr:colOff>114300</xdr:colOff>
      <xdr:row>41</xdr:row>
      <xdr:rowOff>148046</xdr:rowOff>
    </xdr:to>
    <xdr:cxnSp macro="">
      <xdr:nvCxnSpPr>
        <xdr:cNvPr id="83" name="直線コネクタ 82">
          <a:extLst>
            <a:ext uri="{FF2B5EF4-FFF2-40B4-BE49-F238E27FC236}">
              <a16:creationId xmlns:a16="http://schemas.microsoft.com/office/drawing/2014/main" id="{8BD27319-8D64-41D3-8AC4-7872F9C8DAE5}"/>
            </a:ext>
          </a:extLst>
        </xdr:cNvPr>
        <xdr:cNvCxnSpPr/>
      </xdr:nvCxnSpPr>
      <xdr:spPr>
        <a:xfrm>
          <a:off x="1028700" y="6786335"/>
          <a:ext cx="8001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F5463BD7-2BDB-46D4-88E8-59EF693FE1B4}"/>
            </a:ext>
          </a:extLst>
        </xdr:cNvPr>
        <xdr:cNvSpPr txBox="1"/>
      </xdr:nvSpPr>
      <xdr:spPr>
        <a:xfrm>
          <a:off x="3239144" y="623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EB352E49-CC87-49FD-92A8-880FE1E664AB}"/>
            </a:ext>
          </a:extLst>
        </xdr:cNvPr>
        <xdr:cNvSpPr txBox="1"/>
      </xdr:nvSpPr>
      <xdr:spPr>
        <a:xfrm>
          <a:off x="24390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D66322C0-3A18-4C4C-91CD-E682F59A45CA}"/>
            </a:ext>
          </a:extLst>
        </xdr:cNvPr>
        <xdr:cNvSpPr txBox="1"/>
      </xdr:nvSpPr>
      <xdr:spPr>
        <a:xfrm>
          <a:off x="164529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FEF02B9-114D-49A3-847C-90AE3C23EF18}"/>
            </a:ext>
          </a:extLst>
        </xdr:cNvPr>
        <xdr:cNvSpPr txBox="1"/>
      </xdr:nvSpPr>
      <xdr:spPr>
        <a:xfrm>
          <a:off x="851544" y="5977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65150</xdr:rowOff>
    </xdr:from>
    <xdr:ext cx="405111" cy="259045"/>
    <xdr:sp macro="" textlink="">
      <xdr:nvSpPr>
        <xdr:cNvPr id="88" name="n_1mainValue【図書館】&#10;有形固定資産減価償却率">
          <a:extLst>
            <a:ext uri="{FF2B5EF4-FFF2-40B4-BE49-F238E27FC236}">
              <a16:creationId xmlns:a16="http://schemas.microsoft.com/office/drawing/2014/main" id="{2F810773-A279-45C1-8310-908C8B95E9F0}"/>
            </a:ext>
          </a:extLst>
        </xdr:cNvPr>
        <xdr:cNvSpPr txBox="1"/>
      </xdr:nvSpPr>
      <xdr:spPr>
        <a:xfrm>
          <a:off x="3239144" y="5354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74040</xdr:rowOff>
    </xdr:from>
    <xdr:ext cx="405111" cy="259045"/>
    <xdr:sp macro="" textlink="">
      <xdr:nvSpPr>
        <xdr:cNvPr id="89" name="n_2mainValue【図書館】&#10;有形固定資産減価償却率">
          <a:extLst>
            <a:ext uri="{FF2B5EF4-FFF2-40B4-BE49-F238E27FC236}">
              <a16:creationId xmlns:a16="http://schemas.microsoft.com/office/drawing/2014/main" id="{096C47BC-63A2-420E-962B-788F1BD2DF35}"/>
            </a:ext>
          </a:extLst>
        </xdr:cNvPr>
        <xdr:cNvSpPr txBox="1"/>
      </xdr:nvSpPr>
      <xdr:spPr>
        <a:xfrm>
          <a:off x="2439044" y="701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73A5244E-CA02-4F17-A1A1-568F1548AF23}"/>
            </a:ext>
          </a:extLst>
        </xdr:cNvPr>
        <xdr:cNvSpPr txBox="1"/>
      </xdr:nvSpPr>
      <xdr:spPr>
        <a:xfrm>
          <a:off x="1645294" y="695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52812</xdr:rowOff>
    </xdr:from>
    <xdr:ext cx="405111" cy="259045"/>
    <xdr:sp macro="" textlink="">
      <xdr:nvSpPr>
        <xdr:cNvPr id="91" name="n_4mainValue【図書館】&#10;有形固定資産減価償却率">
          <a:extLst>
            <a:ext uri="{FF2B5EF4-FFF2-40B4-BE49-F238E27FC236}">
              <a16:creationId xmlns:a16="http://schemas.microsoft.com/office/drawing/2014/main" id="{B4104048-599D-4520-9110-58ACC3D75744}"/>
            </a:ext>
          </a:extLst>
        </xdr:cNvPr>
        <xdr:cNvSpPr txBox="1"/>
      </xdr:nvSpPr>
      <xdr:spPr>
        <a:xfrm>
          <a:off x="851544" y="682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8008217-3094-4042-80FB-1DBC50C83AF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E53DAEA-58DE-4853-95A0-6F06E84B2FE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0C05038-CBE6-4A33-AA13-91554B360F5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DDEA70E-F855-44A6-950B-F0EDEA0D7FA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C9E7D4F-1910-4E66-82B9-1E0A15B03F7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0BF3FDC-30AB-4C0B-B1B7-7EEF2BA354F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D5C48F2-023A-4300-87CC-F4D65E8F100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4139654-17A7-423D-BB93-26C86A9EC78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20BEE62-7590-446A-BBA7-23D2775168AE}"/>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869772-F83C-43D6-84E5-155CF1E64E78}"/>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EAFBE8D-58B7-40A8-9801-B4436AB07729}"/>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B657022-1EEB-4E2D-8AD5-53D3D99FEC1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9D60453-32F8-4480-9ADE-5C8AE98B9A7D}"/>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7AB2CDB-A25C-4E8D-BB48-7B25744CC3B8}"/>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1BEBA5-4173-47EB-A18F-5F58729A5A9A}"/>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138A8E1-F15C-480E-9BF8-96689D1C8C4D}"/>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92FC43D-E84A-4481-8659-89763B282485}"/>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106B6E6-6552-4ADB-BD69-80BC21DF6F85}"/>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5770609-51FF-4AAA-9E24-67F8F0A9183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F22DC3E-9F22-4FD8-BFB0-0847D05AD065}"/>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8A68505-CA4E-459A-B8AB-03A6B823EDD7}"/>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9067213-7E56-4E74-AD90-61C08A09405B}"/>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B6FDC65-9AA4-40BC-A586-6BB3E165A82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21DD062C-B72B-4FBE-8F63-75A96622230F}"/>
            </a:ext>
          </a:extLst>
        </xdr:cNvPr>
        <xdr:cNvCxnSpPr/>
      </xdr:nvCxnSpPr>
      <xdr:spPr>
        <a:xfrm flipV="1">
          <a:off x="9429115" y="5688330"/>
          <a:ext cx="0" cy="1174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82D40346-8370-4987-B993-146F05F0C3A2}"/>
            </a:ext>
          </a:extLst>
        </xdr:cNvPr>
        <xdr:cNvSpPr txBox="1"/>
      </xdr:nvSpPr>
      <xdr:spPr>
        <a:xfrm>
          <a:off x="946785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DEF5DC4F-7956-474D-BBD5-70B0F059672D}"/>
            </a:ext>
          </a:extLst>
        </xdr:cNvPr>
        <xdr:cNvCxnSpPr/>
      </xdr:nvCxnSpPr>
      <xdr:spPr>
        <a:xfrm>
          <a:off x="935990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4541BEC0-9769-4960-9E1D-5766032DCA26}"/>
            </a:ext>
          </a:extLst>
        </xdr:cNvPr>
        <xdr:cNvSpPr txBox="1"/>
      </xdr:nvSpPr>
      <xdr:spPr>
        <a:xfrm>
          <a:off x="9467850" y="54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B9B4D93-46A7-463D-8370-091216C2DD27}"/>
            </a:ext>
          </a:extLst>
        </xdr:cNvPr>
        <xdr:cNvCxnSpPr/>
      </xdr:nvCxnSpPr>
      <xdr:spPr>
        <a:xfrm>
          <a:off x="9359900" y="5688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C3BE8C0C-688C-4C9B-B890-13F2D8CF6F8B}"/>
            </a:ext>
          </a:extLst>
        </xdr:cNvPr>
        <xdr:cNvSpPr txBox="1"/>
      </xdr:nvSpPr>
      <xdr:spPr>
        <a:xfrm>
          <a:off x="9467850" y="6390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FC87B74F-E42A-4C54-8789-80EB9E1BA548}"/>
            </a:ext>
          </a:extLst>
        </xdr:cNvPr>
        <xdr:cNvSpPr/>
      </xdr:nvSpPr>
      <xdr:spPr>
        <a:xfrm>
          <a:off x="939800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821356B8-BFE0-4CAC-88FC-A696E98A10A3}"/>
            </a:ext>
          </a:extLst>
        </xdr:cNvPr>
        <xdr:cNvSpPr/>
      </xdr:nvSpPr>
      <xdr:spPr>
        <a:xfrm>
          <a:off x="86360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4A5AC72-9F17-419E-9268-9660C0BAC64C}"/>
            </a:ext>
          </a:extLst>
        </xdr:cNvPr>
        <xdr:cNvSpPr/>
      </xdr:nvSpPr>
      <xdr:spPr>
        <a:xfrm>
          <a:off x="7842250" y="6435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EDCF6277-0497-4F62-8871-7A39971CD6AB}"/>
            </a:ext>
          </a:extLst>
        </xdr:cNvPr>
        <xdr:cNvSpPr/>
      </xdr:nvSpPr>
      <xdr:spPr>
        <a:xfrm>
          <a:off x="702945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B1EB55F-2B40-45D9-9ECA-FD52347D0442}"/>
            </a:ext>
          </a:extLst>
        </xdr:cNvPr>
        <xdr:cNvSpPr/>
      </xdr:nvSpPr>
      <xdr:spPr>
        <a:xfrm>
          <a:off x="62357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93FA46-DE52-4F38-A8B9-43D566A392E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BDC4BB-C5D5-4416-8432-B3A72996BF6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B04B59A-FBF4-4397-987D-E5ABD173A18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1EEFB90-4645-44F8-9C41-4DDB144ADBDD}"/>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08449A8-A9F0-4267-8F43-F1D244117C3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52070</xdr:rowOff>
    </xdr:from>
    <xdr:to>
      <xdr:col>55</xdr:col>
      <xdr:colOff>50800</xdr:colOff>
      <xdr:row>37</xdr:row>
      <xdr:rowOff>153670</xdr:rowOff>
    </xdr:to>
    <xdr:sp macro="" textlink="">
      <xdr:nvSpPr>
        <xdr:cNvPr id="131" name="楕円 130">
          <a:extLst>
            <a:ext uri="{FF2B5EF4-FFF2-40B4-BE49-F238E27FC236}">
              <a16:creationId xmlns:a16="http://schemas.microsoft.com/office/drawing/2014/main" id="{35568769-77E7-49F2-B4C0-DECFCE0C70DA}"/>
            </a:ext>
          </a:extLst>
        </xdr:cNvPr>
        <xdr:cNvSpPr/>
      </xdr:nvSpPr>
      <xdr:spPr>
        <a:xfrm>
          <a:off x="9398000" y="6167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74947</xdr:rowOff>
    </xdr:from>
    <xdr:ext cx="469744" cy="259045"/>
    <xdr:sp macro="" textlink="">
      <xdr:nvSpPr>
        <xdr:cNvPr id="132" name="【図書館】&#10;一人当たり面積該当値テキスト">
          <a:extLst>
            <a:ext uri="{FF2B5EF4-FFF2-40B4-BE49-F238E27FC236}">
              <a16:creationId xmlns:a16="http://schemas.microsoft.com/office/drawing/2014/main" id="{498FAF61-0B01-4F2F-8EDF-9DF49CF2D740}"/>
            </a:ext>
          </a:extLst>
        </xdr:cNvPr>
        <xdr:cNvSpPr txBox="1"/>
      </xdr:nvSpPr>
      <xdr:spPr>
        <a:xfrm>
          <a:off x="9467850" y="602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52070</xdr:rowOff>
    </xdr:from>
    <xdr:to>
      <xdr:col>50</xdr:col>
      <xdr:colOff>165100</xdr:colOff>
      <xdr:row>37</xdr:row>
      <xdr:rowOff>153670</xdr:rowOff>
    </xdr:to>
    <xdr:sp macro="" textlink="">
      <xdr:nvSpPr>
        <xdr:cNvPr id="133" name="楕円 132">
          <a:extLst>
            <a:ext uri="{FF2B5EF4-FFF2-40B4-BE49-F238E27FC236}">
              <a16:creationId xmlns:a16="http://schemas.microsoft.com/office/drawing/2014/main" id="{27429B0C-7A06-4417-8899-A93D5AAC9242}"/>
            </a:ext>
          </a:extLst>
        </xdr:cNvPr>
        <xdr:cNvSpPr/>
      </xdr:nvSpPr>
      <xdr:spPr>
        <a:xfrm>
          <a:off x="86360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102870</xdr:rowOff>
    </xdr:from>
    <xdr:to>
      <xdr:col>55</xdr:col>
      <xdr:colOff>0</xdr:colOff>
      <xdr:row>37</xdr:row>
      <xdr:rowOff>102870</xdr:rowOff>
    </xdr:to>
    <xdr:cxnSp macro="">
      <xdr:nvCxnSpPr>
        <xdr:cNvPr id="134" name="直線コネクタ 133">
          <a:extLst>
            <a:ext uri="{FF2B5EF4-FFF2-40B4-BE49-F238E27FC236}">
              <a16:creationId xmlns:a16="http://schemas.microsoft.com/office/drawing/2014/main" id="{CB52F41A-48D4-4493-8CA1-ABFABCB5078D}"/>
            </a:ext>
          </a:extLst>
        </xdr:cNvPr>
        <xdr:cNvCxnSpPr/>
      </xdr:nvCxnSpPr>
      <xdr:spPr>
        <a:xfrm>
          <a:off x="8686800" y="62179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59690</xdr:rowOff>
    </xdr:from>
    <xdr:to>
      <xdr:col>46</xdr:col>
      <xdr:colOff>38100</xdr:colOff>
      <xdr:row>37</xdr:row>
      <xdr:rowOff>161290</xdr:rowOff>
    </xdr:to>
    <xdr:sp macro="" textlink="">
      <xdr:nvSpPr>
        <xdr:cNvPr id="135" name="楕円 134">
          <a:extLst>
            <a:ext uri="{FF2B5EF4-FFF2-40B4-BE49-F238E27FC236}">
              <a16:creationId xmlns:a16="http://schemas.microsoft.com/office/drawing/2014/main" id="{72A4BBC0-9FF4-4B1D-9ECF-8040CCBE3D85}"/>
            </a:ext>
          </a:extLst>
        </xdr:cNvPr>
        <xdr:cNvSpPr/>
      </xdr:nvSpPr>
      <xdr:spPr>
        <a:xfrm>
          <a:off x="7842250" y="6174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102870</xdr:rowOff>
    </xdr:from>
    <xdr:to>
      <xdr:col>50</xdr:col>
      <xdr:colOff>114300</xdr:colOff>
      <xdr:row>37</xdr:row>
      <xdr:rowOff>110490</xdr:rowOff>
    </xdr:to>
    <xdr:cxnSp macro="">
      <xdr:nvCxnSpPr>
        <xdr:cNvPr id="136" name="直線コネクタ 135">
          <a:extLst>
            <a:ext uri="{FF2B5EF4-FFF2-40B4-BE49-F238E27FC236}">
              <a16:creationId xmlns:a16="http://schemas.microsoft.com/office/drawing/2014/main" id="{3E449394-0309-42A7-9BB7-AEB96718C63D}"/>
            </a:ext>
          </a:extLst>
        </xdr:cNvPr>
        <xdr:cNvCxnSpPr/>
      </xdr:nvCxnSpPr>
      <xdr:spPr>
        <a:xfrm flipV="1">
          <a:off x="7886700" y="621792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xdr:rowOff>
    </xdr:from>
    <xdr:to>
      <xdr:col>41</xdr:col>
      <xdr:colOff>101600</xdr:colOff>
      <xdr:row>41</xdr:row>
      <xdr:rowOff>107950</xdr:rowOff>
    </xdr:to>
    <xdr:sp macro="" textlink="">
      <xdr:nvSpPr>
        <xdr:cNvPr id="137" name="楕円 136">
          <a:extLst>
            <a:ext uri="{FF2B5EF4-FFF2-40B4-BE49-F238E27FC236}">
              <a16:creationId xmlns:a16="http://schemas.microsoft.com/office/drawing/2014/main" id="{794044A7-D040-481E-98E6-62499BB076EF}"/>
            </a:ext>
          </a:extLst>
        </xdr:cNvPr>
        <xdr:cNvSpPr/>
      </xdr:nvSpPr>
      <xdr:spPr>
        <a:xfrm>
          <a:off x="702945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110490</xdr:rowOff>
    </xdr:from>
    <xdr:to>
      <xdr:col>45</xdr:col>
      <xdr:colOff>177800</xdr:colOff>
      <xdr:row>41</xdr:row>
      <xdr:rowOff>57150</xdr:rowOff>
    </xdr:to>
    <xdr:cxnSp macro="">
      <xdr:nvCxnSpPr>
        <xdr:cNvPr id="138" name="直線コネクタ 137">
          <a:extLst>
            <a:ext uri="{FF2B5EF4-FFF2-40B4-BE49-F238E27FC236}">
              <a16:creationId xmlns:a16="http://schemas.microsoft.com/office/drawing/2014/main" id="{E493A499-7592-4E16-A098-43EE3735AD75}"/>
            </a:ext>
          </a:extLst>
        </xdr:cNvPr>
        <xdr:cNvCxnSpPr/>
      </xdr:nvCxnSpPr>
      <xdr:spPr>
        <a:xfrm flipV="1">
          <a:off x="7080250" y="6225540"/>
          <a:ext cx="806450" cy="60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xdr:rowOff>
    </xdr:from>
    <xdr:to>
      <xdr:col>36</xdr:col>
      <xdr:colOff>165100</xdr:colOff>
      <xdr:row>41</xdr:row>
      <xdr:rowOff>107950</xdr:rowOff>
    </xdr:to>
    <xdr:sp macro="" textlink="">
      <xdr:nvSpPr>
        <xdr:cNvPr id="139" name="楕円 138">
          <a:extLst>
            <a:ext uri="{FF2B5EF4-FFF2-40B4-BE49-F238E27FC236}">
              <a16:creationId xmlns:a16="http://schemas.microsoft.com/office/drawing/2014/main" id="{E91C9089-1237-43DA-8946-D4C74A83E1F5}"/>
            </a:ext>
          </a:extLst>
        </xdr:cNvPr>
        <xdr:cNvSpPr/>
      </xdr:nvSpPr>
      <xdr:spPr>
        <a:xfrm>
          <a:off x="62357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57150</xdr:rowOff>
    </xdr:from>
    <xdr:to>
      <xdr:col>41</xdr:col>
      <xdr:colOff>50800</xdr:colOff>
      <xdr:row>41</xdr:row>
      <xdr:rowOff>57150</xdr:rowOff>
    </xdr:to>
    <xdr:cxnSp macro="">
      <xdr:nvCxnSpPr>
        <xdr:cNvPr id="140" name="直線コネクタ 139">
          <a:extLst>
            <a:ext uri="{FF2B5EF4-FFF2-40B4-BE49-F238E27FC236}">
              <a16:creationId xmlns:a16="http://schemas.microsoft.com/office/drawing/2014/main" id="{2EFA6869-A3A3-4B30-B6CB-7EA91DBB5986}"/>
            </a:ext>
          </a:extLst>
        </xdr:cNvPr>
        <xdr:cNvCxnSpPr/>
      </xdr:nvCxnSpPr>
      <xdr:spPr>
        <a:xfrm>
          <a:off x="6286500" y="68326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54C631C-5EB8-47C0-8F0B-C8D5C15CB0DA}"/>
            </a:ext>
          </a:extLst>
        </xdr:cNvPr>
        <xdr:cNvSpPr txBox="1"/>
      </xdr:nvSpPr>
      <xdr:spPr>
        <a:xfrm>
          <a:off x="845827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1C82AD63-2DB5-426B-8151-F432FB0DE43A}"/>
            </a:ext>
          </a:extLst>
        </xdr:cNvPr>
        <xdr:cNvSpPr txBox="1"/>
      </xdr:nvSpPr>
      <xdr:spPr>
        <a:xfrm>
          <a:off x="76772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9FE499AD-9321-48B0-BB29-69CCD4F1757E}"/>
            </a:ext>
          </a:extLst>
        </xdr:cNvPr>
        <xdr:cNvSpPr txBox="1"/>
      </xdr:nvSpPr>
      <xdr:spPr>
        <a:xfrm>
          <a:off x="6864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D4867AE6-7CB7-42AD-A605-FE522C46B2D2}"/>
            </a:ext>
          </a:extLst>
        </xdr:cNvPr>
        <xdr:cNvSpPr txBox="1"/>
      </xdr:nvSpPr>
      <xdr:spPr>
        <a:xfrm>
          <a:off x="607067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170197</xdr:rowOff>
    </xdr:from>
    <xdr:ext cx="469744" cy="259045"/>
    <xdr:sp macro="" textlink="">
      <xdr:nvSpPr>
        <xdr:cNvPr id="145" name="n_1mainValue【図書館】&#10;一人当たり面積">
          <a:extLst>
            <a:ext uri="{FF2B5EF4-FFF2-40B4-BE49-F238E27FC236}">
              <a16:creationId xmlns:a16="http://schemas.microsoft.com/office/drawing/2014/main" id="{903480C9-A11E-4CE4-A88A-403797C4C7F4}"/>
            </a:ext>
          </a:extLst>
        </xdr:cNvPr>
        <xdr:cNvSpPr txBox="1"/>
      </xdr:nvSpPr>
      <xdr:spPr>
        <a:xfrm>
          <a:off x="8458277" y="59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6367</xdr:rowOff>
    </xdr:from>
    <xdr:ext cx="469744" cy="259045"/>
    <xdr:sp macro="" textlink="">
      <xdr:nvSpPr>
        <xdr:cNvPr id="146" name="n_2mainValue【図書館】&#10;一人当たり面積">
          <a:extLst>
            <a:ext uri="{FF2B5EF4-FFF2-40B4-BE49-F238E27FC236}">
              <a16:creationId xmlns:a16="http://schemas.microsoft.com/office/drawing/2014/main" id="{A5EB0BBC-5E13-49B2-9C81-EC55CD84ACFF}"/>
            </a:ext>
          </a:extLst>
        </xdr:cNvPr>
        <xdr:cNvSpPr txBox="1"/>
      </xdr:nvSpPr>
      <xdr:spPr>
        <a:xfrm>
          <a:off x="7677227"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99077</xdr:rowOff>
    </xdr:from>
    <xdr:ext cx="469744" cy="259045"/>
    <xdr:sp macro="" textlink="">
      <xdr:nvSpPr>
        <xdr:cNvPr id="147" name="n_3mainValue【図書館】&#10;一人当たり面積">
          <a:extLst>
            <a:ext uri="{FF2B5EF4-FFF2-40B4-BE49-F238E27FC236}">
              <a16:creationId xmlns:a16="http://schemas.microsoft.com/office/drawing/2014/main" id="{E41C1F52-D887-476B-B889-F18517A4ED7D}"/>
            </a:ext>
          </a:extLst>
        </xdr:cNvPr>
        <xdr:cNvSpPr txBox="1"/>
      </xdr:nvSpPr>
      <xdr:spPr>
        <a:xfrm>
          <a:off x="6864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99077</xdr:rowOff>
    </xdr:from>
    <xdr:ext cx="469744" cy="259045"/>
    <xdr:sp macro="" textlink="">
      <xdr:nvSpPr>
        <xdr:cNvPr id="148" name="n_4mainValue【図書館】&#10;一人当たり面積">
          <a:extLst>
            <a:ext uri="{FF2B5EF4-FFF2-40B4-BE49-F238E27FC236}">
              <a16:creationId xmlns:a16="http://schemas.microsoft.com/office/drawing/2014/main" id="{80F6FB66-9AEC-457F-9EA4-0751C2F4E57A}"/>
            </a:ext>
          </a:extLst>
        </xdr:cNvPr>
        <xdr:cNvSpPr txBox="1"/>
      </xdr:nvSpPr>
      <xdr:spPr>
        <a:xfrm>
          <a:off x="607067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4A3D6E2-2128-4E63-99BC-BA5C8DA8623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8B82889-8AFD-4730-AEFB-C5BB645A556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4862A77-C4A5-4838-8CA2-8D4F5551630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4116FA8-C8AE-4F0F-B4DC-5EB84AFAB6F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AB60F24-F8F2-41D3-B028-2E0AFBB3166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265A908-A8C9-498A-ADFD-4425047B5E2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9D65994-114D-47EB-9E25-5FF520ACE79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4B8DBE6-F044-4217-BA06-EE1C6B5FF4EC}"/>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0F944C6-49EB-46DA-BBF5-4ECBC3C14D5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5663625-1DF3-483F-9E72-59F6825F5F05}"/>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8090467-906A-480E-869F-69433E4E8A6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2BF267D-1A8E-49F2-BB0B-93610B9344FF}"/>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21CA491-D37B-4E5F-AD0E-A0E892AE173C}"/>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FBFEE15-D7BE-4C16-BA97-F08D3160935C}"/>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34016C3-CF1B-428C-A9C1-4AD1F8A73A69}"/>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06B73EB-E747-4EBC-BC73-346F1CF7A166}"/>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93E8966-1A5A-44D0-A866-DEC865ABCC89}"/>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F0DDFB3-C39F-4522-AAD2-2A38C2BE9446}"/>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44214C2-88F8-4D65-9242-C6B89B6B29D9}"/>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A30D382-94D2-4B58-A949-3BC9A5001978}"/>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3BB688C-E376-4213-A48F-67E64F898412}"/>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D278E69-246C-450C-8E0D-1AB2F277049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FB33AD6-CCCC-447A-88AE-18091B6E1987}"/>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7A9411D-D820-48BD-94FA-098822E5A14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D45EB511-3DEC-46EF-8167-8C0AD4EE0219}"/>
            </a:ext>
          </a:extLst>
        </xdr:cNvPr>
        <xdr:cNvCxnSpPr/>
      </xdr:nvCxnSpPr>
      <xdr:spPr>
        <a:xfrm flipV="1">
          <a:off x="4177665" y="941959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90876C6-FCC8-4D51-A6B6-7FD6050CF936}"/>
            </a:ext>
          </a:extLst>
        </xdr:cNvPr>
        <xdr:cNvSpPr txBox="1"/>
      </xdr:nvSpPr>
      <xdr:spPr>
        <a:xfrm>
          <a:off x="42164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79005070-E156-4564-A803-5A8D21C07D3A}"/>
            </a:ext>
          </a:extLst>
        </xdr:cNvPr>
        <xdr:cNvCxnSpPr/>
      </xdr:nvCxnSpPr>
      <xdr:spPr>
        <a:xfrm>
          <a:off x="4108450" y="10645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BF5E51E-A78F-4387-98C6-BFC12D686374}"/>
            </a:ext>
          </a:extLst>
        </xdr:cNvPr>
        <xdr:cNvSpPr txBox="1"/>
      </xdr:nvSpPr>
      <xdr:spPr>
        <a:xfrm>
          <a:off x="42164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762AED9E-F65B-43A6-B55F-0619482B652C}"/>
            </a:ext>
          </a:extLst>
        </xdr:cNvPr>
        <xdr:cNvCxnSpPr/>
      </xdr:nvCxnSpPr>
      <xdr:spPr>
        <a:xfrm>
          <a:off x="41084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64FC66C-3F44-40BA-9DA6-4BA8D941C22F}"/>
            </a:ext>
          </a:extLst>
        </xdr:cNvPr>
        <xdr:cNvSpPr txBox="1"/>
      </xdr:nvSpPr>
      <xdr:spPr>
        <a:xfrm>
          <a:off x="4216400" y="985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D36585FB-091F-453C-8ACB-E479FDEC32A1}"/>
            </a:ext>
          </a:extLst>
        </xdr:cNvPr>
        <xdr:cNvSpPr/>
      </xdr:nvSpPr>
      <xdr:spPr>
        <a:xfrm>
          <a:off x="4127500" y="9996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3EB9C4FC-5A22-48D5-8808-3C511BA4D59C}"/>
            </a:ext>
          </a:extLst>
        </xdr:cNvPr>
        <xdr:cNvSpPr/>
      </xdr:nvSpPr>
      <xdr:spPr>
        <a:xfrm>
          <a:off x="3384550" y="998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57FD302B-5084-4C50-B010-0974BDF3C6EB}"/>
            </a:ext>
          </a:extLst>
        </xdr:cNvPr>
        <xdr:cNvSpPr/>
      </xdr:nvSpPr>
      <xdr:spPr>
        <a:xfrm>
          <a:off x="257175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D3D4867-23DD-4D60-9135-3BD7F5B14594}"/>
            </a:ext>
          </a:extLst>
        </xdr:cNvPr>
        <xdr:cNvSpPr/>
      </xdr:nvSpPr>
      <xdr:spPr>
        <a:xfrm>
          <a:off x="1778000" y="9989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4FD581EA-E77E-4D3C-8C0D-30E43EB83409}"/>
            </a:ext>
          </a:extLst>
        </xdr:cNvPr>
        <xdr:cNvSpPr/>
      </xdr:nvSpPr>
      <xdr:spPr>
        <a:xfrm>
          <a:off x="984250" y="996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B97E58-7FF6-4694-A85F-68B0B10B8AD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1CE3E54-1755-431C-B1CD-3A71C5CFDE82}"/>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2348F5D-E759-4333-9A47-DD22CE1E7AA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DBEE970-99EA-4AB5-90E1-EF55B4506D6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16A2C76-3B51-4C95-9B38-5C178B9BC79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160655</xdr:rowOff>
    </xdr:from>
    <xdr:to>
      <xdr:col>24</xdr:col>
      <xdr:colOff>114300</xdr:colOff>
      <xdr:row>62</xdr:row>
      <xdr:rowOff>90805</xdr:rowOff>
    </xdr:to>
    <xdr:sp macro="" textlink="">
      <xdr:nvSpPr>
        <xdr:cNvPr id="189" name="楕円 188">
          <a:extLst>
            <a:ext uri="{FF2B5EF4-FFF2-40B4-BE49-F238E27FC236}">
              <a16:creationId xmlns:a16="http://schemas.microsoft.com/office/drawing/2014/main" id="{1320E72E-75CD-4C95-B268-9B9D8CD589DE}"/>
            </a:ext>
          </a:extLst>
        </xdr:cNvPr>
        <xdr:cNvSpPr/>
      </xdr:nvSpPr>
      <xdr:spPr>
        <a:xfrm>
          <a:off x="4127500" y="10238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139082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5F491A8-F533-43EE-B4BB-CA730216981C}"/>
            </a:ext>
          </a:extLst>
        </xdr:cNvPr>
        <xdr:cNvSpPr txBox="1"/>
      </xdr:nvSpPr>
      <xdr:spPr>
        <a:xfrm>
          <a:off x="421640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128270</xdr:rowOff>
    </xdr:from>
    <xdr:to>
      <xdr:col>20</xdr:col>
      <xdr:colOff>38100</xdr:colOff>
      <xdr:row>62</xdr:row>
      <xdr:rowOff>58420</xdr:rowOff>
    </xdr:to>
    <xdr:sp macro="" textlink="">
      <xdr:nvSpPr>
        <xdr:cNvPr id="191" name="楕円 190">
          <a:extLst>
            <a:ext uri="{FF2B5EF4-FFF2-40B4-BE49-F238E27FC236}">
              <a16:creationId xmlns:a16="http://schemas.microsoft.com/office/drawing/2014/main" id="{1648B4B6-57B0-4B53-A301-A1C710909910}"/>
            </a:ext>
          </a:extLst>
        </xdr:cNvPr>
        <xdr:cNvSpPr/>
      </xdr:nvSpPr>
      <xdr:spPr>
        <a:xfrm>
          <a:off x="3384550" y="10205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7620</xdr:rowOff>
    </xdr:from>
    <xdr:to>
      <xdr:col>24</xdr:col>
      <xdr:colOff>63500</xdr:colOff>
      <xdr:row>62</xdr:row>
      <xdr:rowOff>40005</xdr:rowOff>
    </xdr:to>
    <xdr:cxnSp macro="">
      <xdr:nvCxnSpPr>
        <xdr:cNvPr id="192" name="直線コネクタ 191">
          <a:extLst>
            <a:ext uri="{FF2B5EF4-FFF2-40B4-BE49-F238E27FC236}">
              <a16:creationId xmlns:a16="http://schemas.microsoft.com/office/drawing/2014/main" id="{392576FB-A525-496F-8D5D-BCC1E46A5291}"/>
            </a:ext>
          </a:extLst>
        </xdr:cNvPr>
        <xdr:cNvCxnSpPr/>
      </xdr:nvCxnSpPr>
      <xdr:spPr>
        <a:xfrm>
          <a:off x="3429000" y="10250170"/>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99695</xdr:rowOff>
    </xdr:from>
    <xdr:to>
      <xdr:col>15</xdr:col>
      <xdr:colOff>101600</xdr:colOff>
      <xdr:row>63</xdr:row>
      <xdr:rowOff>29845</xdr:rowOff>
    </xdr:to>
    <xdr:sp macro="" textlink="">
      <xdr:nvSpPr>
        <xdr:cNvPr id="193" name="楕円 192">
          <a:extLst>
            <a:ext uri="{FF2B5EF4-FFF2-40B4-BE49-F238E27FC236}">
              <a16:creationId xmlns:a16="http://schemas.microsoft.com/office/drawing/2014/main" id="{BACA59EE-A572-4421-9BA7-AA55229E6888}"/>
            </a:ext>
          </a:extLst>
        </xdr:cNvPr>
        <xdr:cNvSpPr/>
      </xdr:nvSpPr>
      <xdr:spPr>
        <a:xfrm>
          <a:off x="2571750" y="10342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150495</xdr:rowOff>
    </xdr:to>
    <xdr:cxnSp macro="">
      <xdr:nvCxnSpPr>
        <xdr:cNvPr id="194" name="直線コネクタ 193">
          <a:extLst>
            <a:ext uri="{FF2B5EF4-FFF2-40B4-BE49-F238E27FC236}">
              <a16:creationId xmlns:a16="http://schemas.microsoft.com/office/drawing/2014/main" id="{75A86109-0577-4C87-8E60-64333872B2B6}"/>
            </a:ext>
          </a:extLst>
        </xdr:cNvPr>
        <xdr:cNvCxnSpPr/>
      </xdr:nvCxnSpPr>
      <xdr:spPr>
        <a:xfrm flipV="1">
          <a:off x="2622550" y="10250170"/>
          <a:ext cx="80645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82550</xdr:rowOff>
    </xdr:from>
    <xdr:to>
      <xdr:col>10</xdr:col>
      <xdr:colOff>165100</xdr:colOff>
      <xdr:row>63</xdr:row>
      <xdr:rowOff>12700</xdr:rowOff>
    </xdr:to>
    <xdr:sp macro="" textlink="">
      <xdr:nvSpPr>
        <xdr:cNvPr id="195" name="楕円 194">
          <a:extLst>
            <a:ext uri="{FF2B5EF4-FFF2-40B4-BE49-F238E27FC236}">
              <a16:creationId xmlns:a16="http://schemas.microsoft.com/office/drawing/2014/main" id="{5C800E90-F66E-4687-9320-636F7EEB34A5}"/>
            </a:ext>
          </a:extLst>
        </xdr:cNvPr>
        <xdr:cNvSpPr/>
      </xdr:nvSpPr>
      <xdr:spPr>
        <a:xfrm>
          <a:off x="1778000" y="1032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133350</xdr:rowOff>
    </xdr:from>
    <xdr:to>
      <xdr:col>15</xdr:col>
      <xdr:colOff>50800</xdr:colOff>
      <xdr:row>62</xdr:row>
      <xdr:rowOff>150495</xdr:rowOff>
    </xdr:to>
    <xdr:cxnSp macro="">
      <xdr:nvCxnSpPr>
        <xdr:cNvPr id="196" name="直線コネクタ 195">
          <a:extLst>
            <a:ext uri="{FF2B5EF4-FFF2-40B4-BE49-F238E27FC236}">
              <a16:creationId xmlns:a16="http://schemas.microsoft.com/office/drawing/2014/main" id="{B8408DB2-0682-4006-BB55-67FCFE0327AA}"/>
            </a:ext>
          </a:extLst>
        </xdr:cNvPr>
        <xdr:cNvCxnSpPr/>
      </xdr:nvCxnSpPr>
      <xdr:spPr>
        <a:xfrm>
          <a:off x="1828800" y="10375900"/>
          <a:ext cx="7937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118745</xdr:rowOff>
    </xdr:from>
    <xdr:to>
      <xdr:col>6</xdr:col>
      <xdr:colOff>38100</xdr:colOff>
      <xdr:row>62</xdr:row>
      <xdr:rowOff>48895</xdr:rowOff>
    </xdr:to>
    <xdr:sp macro="" textlink="">
      <xdr:nvSpPr>
        <xdr:cNvPr id="197" name="楕円 196">
          <a:extLst>
            <a:ext uri="{FF2B5EF4-FFF2-40B4-BE49-F238E27FC236}">
              <a16:creationId xmlns:a16="http://schemas.microsoft.com/office/drawing/2014/main" id="{5369C169-CD4E-41F2-83B2-9DFAAEF2CF31}"/>
            </a:ext>
          </a:extLst>
        </xdr:cNvPr>
        <xdr:cNvSpPr/>
      </xdr:nvSpPr>
      <xdr:spPr>
        <a:xfrm>
          <a:off x="984250" y="101961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169545</xdr:rowOff>
    </xdr:from>
    <xdr:to>
      <xdr:col>10</xdr:col>
      <xdr:colOff>114300</xdr:colOff>
      <xdr:row>62</xdr:row>
      <xdr:rowOff>133350</xdr:rowOff>
    </xdr:to>
    <xdr:cxnSp macro="">
      <xdr:nvCxnSpPr>
        <xdr:cNvPr id="198" name="直線コネクタ 197">
          <a:extLst>
            <a:ext uri="{FF2B5EF4-FFF2-40B4-BE49-F238E27FC236}">
              <a16:creationId xmlns:a16="http://schemas.microsoft.com/office/drawing/2014/main" id="{3B17EA7C-7F24-464D-A0C5-4AA0C06263E5}"/>
            </a:ext>
          </a:extLst>
        </xdr:cNvPr>
        <xdr:cNvCxnSpPr/>
      </xdr:nvCxnSpPr>
      <xdr:spPr>
        <a:xfrm>
          <a:off x="1028700" y="10240645"/>
          <a:ext cx="8001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B7A86412-23DA-4B95-AFA1-3E59B611A9BE}"/>
            </a:ext>
          </a:extLst>
        </xdr:cNvPr>
        <xdr:cNvSpPr txBox="1"/>
      </xdr:nvSpPr>
      <xdr:spPr>
        <a:xfrm>
          <a:off x="323914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15160A4D-9D9D-49D9-816E-5B75D265F969}"/>
            </a:ext>
          </a:extLst>
        </xdr:cNvPr>
        <xdr:cNvSpPr txBox="1"/>
      </xdr:nvSpPr>
      <xdr:spPr>
        <a:xfrm>
          <a:off x="2439044"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C69A0234-EB92-4940-87B2-B12886D5F648}"/>
            </a:ext>
          </a:extLst>
        </xdr:cNvPr>
        <xdr:cNvSpPr txBox="1"/>
      </xdr:nvSpPr>
      <xdr:spPr>
        <a:xfrm>
          <a:off x="1645294" y="977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DD2489F1-09CB-4CCF-B5C1-8272F26FD5A3}"/>
            </a:ext>
          </a:extLst>
        </xdr:cNvPr>
        <xdr:cNvSpPr txBox="1"/>
      </xdr:nvSpPr>
      <xdr:spPr>
        <a:xfrm>
          <a:off x="85154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49547</xdr:rowOff>
    </xdr:from>
    <xdr:ext cx="405111" cy="259045"/>
    <xdr:sp macro="" textlink="">
      <xdr:nvSpPr>
        <xdr:cNvPr id="203" name="n_1mainValue【体育館・プール】&#10;有形固定資産減価償却率">
          <a:extLst>
            <a:ext uri="{FF2B5EF4-FFF2-40B4-BE49-F238E27FC236}">
              <a16:creationId xmlns:a16="http://schemas.microsoft.com/office/drawing/2014/main" id="{FEB1F464-8976-46EF-9188-764B31F1C22A}"/>
            </a:ext>
          </a:extLst>
        </xdr:cNvPr>
        <xdr:cNvSpPr txBox="1"/>
      </xdr:nvSpPr>
      <xdr:spPr>
        <a:xfrm>
          <a:off x="3239144" y="1029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20972</xdr:rowOff>
    </xdr:from>
    <xdr:ext cx="405111" cy="259045"/>
    <xdr:sp macro="" textlink="">
      <xdr:nvSpPr>
        <xdr:cNvPr id="204" name="n_2mainValue【体育館・プール】&#10;有形固定資産減価償却率">
          <a:extLst>
            <a:ext uri="{FF2B5EF4-FFF2-40B4-BE49-F238E27FC236}">
              <a16:creationId xmlns:a16="http://schemas.microsoft.com/office/drawing/2014/main" id="{E2BFF129-9A65-46E3-B2F1-CD5EE789B8ED}"/>
            </a:ext>
          </a:extLst>
        </xdr:cNvPr>
        <xdr:cNvSpPr txBox="1"/>
      </xdr:nvSpPr>
      <xdr:spPr>
        <a:xfrm>
          <a:off x="2439044" y="1042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3827</xdr:rowOff>
    </xdr:from>
    <xdr:ext cx="405111" cy="259045"/>
    <xdr:sp macro="" textlink="">
      <xdr:nvSpPr>
        <xdr:cNvPr id="205" name="n_3mainValue【体育館・プール】&#10;有形固定資産減価償却率">
          <a:extLst>
            <a:ext uri="{FF2B5EF4-FFF2-40B4-BE49-F238E27FC236}">
              <a16:creationId xmlns:a16="http://schemas.microsoft.com/office/drawing/2014/main" id="{D6B17DB9-D377-41DC-A256-1AB52B0C8436}"/>
            </a:ext>
          </a:extLst>
        </xdr:cNvPr>
        <xdr:cNvSpPr txBox="1"/>
      </xdr:nvSpPr>
      <xdr:spPr>
        <a:xfrm>
          <a:off x="1645294" y="1041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40022</xdr:rowOff>
    </xdr:from>
    <xdr:ext cx="405111" cy="259045"/>
    <xdr:sp macro="" textlink="">
      <xdr:nvSpPr>
        <xdr:cNvPr id="206" name="n_4mainValue【体育館・プール】&#10;有形固定資産減価償却率">
          <a:extLst>
            <a:ext uri="{FF2B5EF4-FFF2-40B4-BE49-F238E27FC236}">
              <a16:creationId xmlns:a16="http://schemas.microsoft.com/office/drawing/2014/main" id="{253E86F9-999C-4E84-9784-B5C14DC04B37}"/>
            </a:ext>
          </a:extLst>
        </xdr:cNvPr>
        <xdr:cNvSpPr txBox="1"/>
      </xdr:nvSpPr>
      <xdr:spPr>
        <a:xfrm>
          <a:off x="851544" y="1028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7E4EF9C-F90B-40FC-BED3-67C990708F1D}"/>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027378B-BDE2-4461-990C-72105BB930D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62A6F9B-8C4F-4CDA-8176-F77E9116CFE9}"/>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693B666-831C-4403-9A7C-E307E9B5305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8A3ECE8-5387-41A5-B645-795F40110E1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32869B3-8986-4032-B51D-D8951F6A154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4B1C667-81A0-497B-9872-9C274D6824F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CF6BFB-B354-464C-AF3D-642CA1242BF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ED2EE26-34CD-4D34-AD27-F0FB6CB2A2E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6BC48D2-88F0-4ABC-BBED-2FDC8B511A69}"/>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E688718-1699-49F9-B006-B65F794926E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B454A70-5689-4FA5-ABCF-7C9206989A8F}"/>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A89325C-04D1-4F1A-AC46-52B6654E0F1A}"/>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7F71B-19E7-4520-92C5-ACAC675D804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FDF5270-EC9A-4880-84FC-F70AFCA523CF}"/>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3966BFE-DC82-4843-A408-97A0147DFB30}"/>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575AAF7-8CD2-4F88-8FF0-B85D9979A26C}"/>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02F680A-83D9-4E18-9724-E52DB9F1E3D5}"/>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BCF2602-328F-4542-B17F-569F56CDB2F7}"/>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0052DFF-A175-441D-A79B-486A9EB2323D}"/>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962284F-15F7-44FF-9B45-0CD5EB2A875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A051504-26F7-4587-A8AD-8CD98AE52490}"/>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31958C5-B6D9-45BD-97B1-8B26548CA44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A5EDC4F3-332F-485F-AFB4-E75F6AD19BE1}"/>
            </a:ext>
          </a:extLst>
        </xdr:cNvPr>
        <xdr:cNvCxnSpPr/>
      </xdr:nvCxnSpPr>
      <xdr:spPr>
        <a:xfrm flipV="1">
          <a:off x="9429115" y="931164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A7408D0F-1617-467E-9686-63E2745C9DD3}"/>
            </a:ext>
          </a:extLst>
        </xdr:cNvPr>
        <xdr:cNvSpPr txBox="1"/>
      </xdr:nvSpPr>
      <xdr:spPr>
        <a:xfrm>
          <a:off x="9467850"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B3CE1A2C-B34F-4288-B8C7-1A219F1B948D}"/>
            </a:ext>
          </a:extLst>
        </xdr:cNvPr>
        <xdr:cNvCxnSpPr/>
      </xdr:nvCxnSpPr>
      <xdr:spPr>
        <a:xfrm>
          <a:off x="9359900" y="10624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7B86BC05-D350-4F4A-826C-800F1B0F2633}"/>
            </a:ext>
          </a:extLst>
        </xdr:cNvPr>
        <xdr:cNvSpPr txBox="1"/>
      </xdr:nvSpPr>
      <xdr:spPr>
        <a:xfrm>
          <a:off x="9467850" y="909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637B8038-86EF-4EE4-9429-F687AA6C000F}"/>
            </a:ext>
          </a:extLst>
        </xdr:cNvPr>
        <xdr:cNvCxnSpPr/>
      </xdr:nvCxnSpPr>
      <xdr:spPr>
        <a:xfrm>
          <a:off x="9359900" y="93116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4237DFA9-1ECC-448C-9AE4-7C342F538E0F}"/>
            </a:ext>
          </a:extLst>
        </xdr:cNvPr>
        <xdr:cNvSpPr txBox="1"/>
      </xdr:nvSpPr>
      <xdr:spPr>
        <a:xfrm>
          <a:off x="9467850" y="1007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F629D8F2-6A94-4212-A7EF-F36731DA67C7}"/>
            </a:ext>
          </a:extLst>
        </xdr:cNvPr>
        <xdr:cNvSpPr/>
      </xdr:nvSpPr>
      <xdr:spPr>
        <a:xfrm>
          <a:off x="9398000" y="10217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C6A8EA74-16A6-4733-B1FE-A0DFC6AC438B}"/>
            </a:ext>
          </a:extLst>
        </xdr:cNvPr>
        <xdr:cNvSpPr/>
      </xdr:nvSpPr>
      <xdr:spPr>
        <a:xfrm>
          <a:off x="8636000" y="10227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5EF664F4-2FDB-4910-9CF9-4E0B3B995D72}"/>
            </a:ext>
          </a:extLst>
        </xdr:cNvPr>
        <xdr:cNvSpPr/>
      </xdr:nvSpPr>
      <xdr:spPr>
        <a:xfrm>
          <a:off x="7842250" y="10231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3B9D877-62CF-4006-AF78-B252479C4307}"/>
            </a:ext>
          </a:extLst>
        </xdr:cNvPr>
        <xdr:cNvSpPr/>
      </xdr:nvSpPr>
      <xdr:spPr>
        <a:xfrm>
          <a:off x="702945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59298A6F-941E-436C-915A-8BFAEC31CDC0}"/>
            </a:ext>
          </a:extLst>
        </xdr:cNvPr>
        <xdr:cNvSpPr/>
      </xdr:nvSpPr>
      <xdr:spPr>
        <a:xfrm>
          <a:off x="6235700" y="10234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BF80FD-5150-43BA-9235-1D2720BCA7A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23371C-08EA-478F-B04B-BF89EC9B957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5511F3-FF8C-4FDC-80BC-0D04BB404EF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4B4C29A-BB97-448E-9DD6-CF534EAD2D4B}"/>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A70942F-B776-456B-A07F-3DD96232994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125730</xdr:rowOff>
    </xdr:from>
    <xdr:to>
      <xdr:col>55</xdr:col>
      <xdr:colOff>50800</xdr:colOff>
      <xdr:row>63</xdr:row>
      <xdr:rowOff>55880</xdr:rowOff>
    </xdr:to>
    <xdr:sp macro="" textlink="">
      <xdr:nvSpPr>
        <xdr:cNvPr id="246" name="楕円 245">
          <a:extLst>
            <a:ext uri="{FF2B5EF4-FFF2-40B4-BE49-F238E27FC236}">
              <a16:creationId xmlns:a16="http://schemas.microsoft.com/office/drawing/2014/main" id="{F6B8C24E-B9D7-45E5-A58D-060A75CDC24A}"/>
            </a:ext>
          </a:extLst>
        </xdr:cNvPr>
        <xdr:cNvSpPr/>
      </xdr:nvSpPr>
      <xdr:spPr>
        <a:xfrm>
          <a:off x="9398000" y="10368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104157</xdr:rowOff>
    </xdr:from>
    <xdr:ext cx="469744" cy="259045"/>
    <xdr:sp macro="" textlink="">
      <xdr:nvSpPr>
        <xdr:cNvPr id="247" name="【体育館・プール】&#10;一人当たり面積該当値テキスト">
          <a:extLst>
            <a:ext uri="{FF2B5EF4-FFF2-40B4-BE49-F238E27FC236}">
              <a16:creationId xmlns:a16="http://schemas.microsoft.com/office/drawing/2014/main" id="{6CA0DFF3-8327-46DE-BB04-C7E55428C55A}"/>
            </a:ext>
          </a:extLst>
        </xdr:cNvPr>
        <xdr:cNvSpPr txBox="1"/>
      </xdr:nvSpPr>
      <xdr:spPr>
        <a:xfrm>
          <a:off x="946785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127000</xdr:rowOff>
    </xdr:from>
    <xdr:to>
      <xdr:col>50</xdr:col>
      <xdr:colOff>165100</xdr:colOff>
      <xdr:row>63</xdr:row>
      <xdr:rowOff>57150</xdr:rowOff>
    </xdr:to>
    <xdr:sp macro="" textlink="">
      <xdr:nvSpPr>
        <xdr:cNvPr id="248" name="楕円 247">
          <a:extLst>
            <a:ext uri="{FF2B5EF4-FFF2-40B4-BE49-F238E27FC236}">
              <a16:creationId xmlns:a16="http://schemas.microsoft.com/office/drawing/2014/main" id="{BD2EABF7-A9A1-42EE-AA05-6CF45ACF5E67}"/>
            </a:ext>
          </a:extLst>
        </xdr:cNvPr>
        <xdr:cNvSpPr/>
      </xdr:nvSpPr>
      <xdr:spPr>
        <a:xfrm>
          <a:off x="8636000" y="10369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5080</xdr:rowOff>
    </xdr:from>
    <xdr:to>
      <xdr:col>55</xdr:col>
      <xdr:colOff>0</xdr:colOff>
      <xdr:row>63</xdr:row>
      <xdr:rowOff>6350</xdr:rowOff>
    </xdr:to>
    <xdr:cxnSp macro="">
      <xdr:nvCxnSpPr>
        <xdr:cNvPr id="249" name="直線コネクタ 248">
          <a:extLst>
            <a:ext uri="{FF2B5EF4-FFF2-40B4-BE49-F238E27FC236}">
              <a16:creationId xmlns:a16="http://schemas.microsoft.com/office/drawing/2014/main" id="{47A3E859-DD5D-41D1-BCD2-C7CC61392BB2}"/>
            </a:ext>
          </a:extLst>
        </xdr:cNvPr>
        <xdr:cNvCxnSpPr/>
      </xdr:nvCxnSpPr>
      <xdr:spPr>
        <a:xfrm flipV="1">
          <a:off x="8686800" y="1041273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156210</xdr:rowOff>
    </xdr:from>
    <xdr:to>
      <xdr:col>46</xdr:col>
      <xdr:colOff>38100</xdr:colOff>
      <xdr:row>63</xdr:row>
      <xdr:rowOff>86360</xdr:rowOff>
    </xdr:to>
    <xdr:sp macro="" textlink="">
      <xdr:nvSpPr>
        <xdr:cNvPr id="250" name="楕円 249">
          <a:extLst>
            <a:ext uri="{FF2B5EF4-FFF2-40B4-BE49-F238E27FC236}">
              <a16:creationId xmlns:a16="http://schemas.microsoft.com/office/drawing/2014/main" id="{9F0EC5DB-D5A4-4A42-86ED-8D48AF00F80D}"/>
            </a:ext>
          </a:extLst>
        </xdr:cNvPr>
        <xdr:cNvSpPr/>
      </xdr:nvSpPr>
      <xdr:spPr>
        <a:xfrm>
          <a:off x="7842250" y="103987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6350</xdr:rowOff>
    </xdr:from>
    <xdr:to>
      <xdr:col>50</xdr:col>
      <xdr:colOff>114300</xdr:colOff>
      <xdr:row>63</xdr:row>
      <xdr:rowOff>35560</xdr:rowOff>
    </xdr:to>
    <xdr:cxnSp macro="">
      <xdr:nvCxnSpPr>
        <xdr:cNvPr id="251" name="直線コネクタ 250">
          <a:extLst>
            <a:ext uri="{FF2B5EF4-FFF2-40B4-BE49-F238E27FC236}">
              <a16:creationId xmlns:a16="http://schemas.microsoft.com/office/drawing/2014/main" id="{5F15BCD4-F714-4444-83C6-1025829248D5}"/>
            </a:ext>
          </a:extLst>
        </xdr:cNvPr>
        <xdr:cNvCxnSpPr/>
      </xdr:nvCxnSpPr>
      <xdr:spPr>
        <a:xfrm flipV="1">
          <a:off x="7886700" y="10414000"/>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156210</xdr:rowOff>
    </xdr:from>
    <xdr:to>
      <xdr:col>41</xdr:col>
      <xdr:colOff>101600</xdr:colOff>
      <xdr:row>63</xdr:row>
      <xdr:rowOff>86360</xdr:rowOff>
    </xdr:to>
    <xdr:sp macro="" textlink="">
      <xdr:nvSpPr>
        <xdr:cNvPr id="252" name="楕円 251">
          <a:extLst>
            <a:ext uri="{FF2B5EF4-FFF2-40B4-BE49-F238E27FC236}">
              <a16:creationId xmlns:a16="http://schemas.microsoft.com/office/drawing/2014/main" id="{5CD7AAA3-A2EE-4BB6-B8B0-9AE9D49DA38C}"/>
            </a:ext>
          </a:extLst>
        </xdr:cNvPr>
        <xdr:cNvSpPr/>
      </xdr:nvSpPr>
      <xdr:spPr>
        <a:xfrm>
          <a:off x="7029450" y="1039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35560</xdr:rowOff>
    </xdr:from>
    <xdr:to>
      <xdr:col>45</xdr:col>
      <xdr:colOff>177800</xdr:colOff>
      <xdr:row>63</xdr:row>
      <xdr:rowOff>35560</xdr:rowOff>
    </xdr:to>
    <xdr:cxnSp macro="">
      <xdr:nvCxnSpPr>
        <xdr:cNvPr id="253" name="直線コネクタ 252">
          <a:extLst>
            <a:ext uri="{FF2B5EF4-FFF2-40B4-BE49-F238E27FC236}">
              <a16:creationId xmlns:a16="http://schemas.microsoft.com/office/drawing/2014/main" id="{3F39C0ED-63F8-4BAF-96BC-5D2AD02CAFF0}"/>
            </a:ext>
          </a:extLst>
        </xdr:cNvPr>
        <xdr:cNvCxnSpPr/>
      </xdr:nvCxnSpPr>
      <xdr:spPr>
        <a:xfrm>
          <a:off x="7080250" y="1044321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157480</xdr:rowOff>
    </xdr:from>
    <xdr:to>
      <xdr:col>36</xdr:col>
      <xdr:colOff>165100</xdr:colOff>
      <xdr:row>63</xdr:row>
      <xdr:rowOff>87630</xdr:rowOff>
    </xdr:to>
    <xdr:sp macro="" textlink="">
      <xdr:nvSpPr>
        <xdr:cNvPr id="254" name="楕円 253">
          <a:extLst>
            <a:ext uri="{FF2B5EF4-FFF2-40B4-BE49-F238E27FC236}">
              <a16:creationId xmlns:a16="http://schemas.microsoft.com/office/drawing/2014/main" id="{1CAAE904-8508-4269-B1E6-37C125B19CC1}"/>
            </a:ext>
          </a:extLst>
        </xdr:cNvPr>
        <xdr:cNvSpPr/>
      </xdr:nvSpPr>
      <xdr:spPr>
        <a:xfrm>
          <a:off x="6235700" y="10400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35560</xdr:rowOff>
    </xdr:from>
    <xdr:to>
      <xdr:col>41</xdr:col>
      <xdr:colOff>50800</xdr:colOff>
      <xdr:row>63</xdr:row>
      <xdr:rowOff>36830</xdr:rowOff>
    </xdr:to>
    <xdr:cxnSp macro="">
      <xdr:nvCxnSpPr>
        <xdr:cNvPr id="255" name="直線コネクタ 254">
          <a:extLst>
            <a:ext uri="{FF2B5EF4-FFF2-40B4-BE49-F238E27FC236}">
              <a16:creationId xmlns:a16="http://schemas.microsoft.com/office/drawing/2014/main" id="{90A23568-7ADE-42F1-8C29-30D275F736C4}"/>
            </a:ext>
          </a:extLst>
        </xdr:cNvPr>
        <xdr:cNvCxnSpPr/>
      </xdr:nvCxnSpPr>
      <xdr:spPr>
        <a:xfrm flipV="1">
          <a:off x="6286500" y="10443210"/>
          <a:ext cx="7937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E8A6791C-37E2-40EF-BC05-A819667F0676}"/>
            </a:ext>
          </a:extLst>
        </xdr:cNvPr>
        <xdr:cNvSpPr txBox="1"/>
      </xdr:nvSpPr>
      <xdr:spPr>
        <a:xfrm>
          <a:off x="8458277" y="1000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EF92DB20-83F8-4852-A922-8E3B740D921A}"/>
            </a:ext>
          </a:extLst>
        </xdr:cNvPr>
        <xdr:cNvSpPr txBox="1"/>
      </xdr:nvSpPr>
      <xdr:spPr>
        <a:xfrm>
          <a:off x="7677227" y="1001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572016BA-ACF2-47C7-AC1E-7A94DB13E6DA}"/>
            </a:ext>
          </a:extLst>
        </xdr:cNvPr>
        <xdr:cNvSpPr txBox="1"/>
      </xdr:nvSpPr>
      <xdr:spPr>
        <a:xfrm>
          <a:off x="68644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DA7B01AF-A5AC-44DE-ADC3-18F46360E059}"/>
            </a:ext>
          </a:extLst>
        </xdr:cNvPr>
        <xdr:cNvSpPr txBox="1"/>
      </xdr:nvSpPr>
      <xdr:spPr>
        <a:xfrm>
          <a:off x="6070677" y="1001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48277</xdr:rowOff>
    </xdr:from>
    <xdr:ext cx="469744" cy="259045"/>
    <xdr:sp macro="" textlink="">
      <xdr:nvSpPr>
        <xdr:cNvPr id="260" name="n_1mainValue【体育館・プール】&#10;一人当たり面積">
          <a:extLst>
            <a:ext uri="{FF2B5EF4-FFF2-40B4-BE49-F238E27FC236}">
              <a16:creationId xmlns:a16="http://schemas.microsoft.com/office/drawing/2014/main" id="{4EFB9A82-C2CF-4D13-9B3C-F60364735582}"/>
            </a:ext>
          </a:extLst>
        </xdr:cNvPr>
        <xdr:cNvSpPr txBox="1"/>
      </xdr:nvSpPr>
      <xdr:spPr>
        <a:xfrm>
          <a:off x="8458277"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77487</xdr:rowOff>
    </xdr:from>
    <xdr:ext cx="469744" cy="259045"/>
    <xdr:sp macro="" textlink="">
      <xdr:nvSpPr>
        <xdr:cNvPr id="261" name="n_2mainValue【体育館・プール】&#10;一人当たり面積">
          <a:extLst>
            <a:ext uri="{FF2B5EF4-FFF2-40B4-BE49-F238E27FC236}">
              <a16:creationId xmlns:a16="http://schemas.microsoft.com/office/drawing/2014/main" id="{4F1236D3-C03F-4ABB-B5C7-A2527346E7FD}"/>
            </a:ext>
          </a:extLst>
        </xdr:cNvPr>
        <xdr:cNvSpPr txBox="1"/>
      </xdr:nvSpPr>
      <xdr:spPr>
        <a:xfrm>
          <a:off x="7677227"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77487</xdr:rowOff>
    </xdr:from>
    <xdr:ext cx="469744" cy="259045"/>
    <xdr:sp macro="" textlink="">
      <xdr:nvSpPr>
        <xdr:cNvPr id="262" name="n_3mainValue【体育館・プール】&#10;一人当たり面積">
          <a:extLst>
            <a:ext uri="{FF2B5EF4-FFF2-40B4-BE49-F238E27FC236}">
              <a16:creationId xmlns:a16="http://schemas.microsoft.com/office/drawing/2014/main" id="{FA9BBB85-1EA5-4D5E-A277-85161CA977E5}"/>
            </a:ext>
          </a:extLst>
        </xdr:cNvPr>
        <xdr:cNvSpPr txBox="1"/>
      </xdr:nvSpPr>
      <xdr:spPr>
        <a:xfrm>
          <a:off x="6864427"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78757</xdr:rowOff>
    </xdr:from>
    <xdr:ext cx="469744" cy="259045"/>
    <xdr:sp macro="" textlink="">
      <xdr:nvSpPr>
        <xdr:cNvPr id="263" name="n_4mainValue【体育館・プール】&#10;一人当たり面積">
          <a:extLst>
            <a:ext uri="{FF2B5EF4-FFF2-40B4-BE49-F238E27FC236}">
              <a16:creationId xmlns:a16="http://schemas.microsoft.com/office/drawing/2014/main" id="{B9790B26-79BB-45A7-9972-7B28BEE0471C}"/>
            </a:ext>
          </a:extLst>
        </xdr:cNvPr>
        <xdr:cNvSpPr txBox="1"/>
      </xdr:nvSpPr>
      <xdr:spPr>
        <a:xfrm>
          <a:off x="6070677"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34BAB78-975C-4125-B4EF-B4B0EA31BFB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2B27BF4-45B8-4129-83E6-D793693E70D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11F75F0-280A-4BE1-916F-49F28D9FEBF7}"/>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6B2D85A-4538-485E-B19B-815171FDAC23}"/>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BE6A97A-822F-4D78-94E3-F433DBE20A0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1E77B40-15C0-4E4B-ACFF-BC7A9F7E19B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E769364-7C14-4217-8613-D1972E913B5A}"/>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6A6A28F-C8CB-4508-980F-15AADEF7A3C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4B3079E-BED2-4D5B-BEB5-9AB17B1C2EBB}"/>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2D7DF4B-A3B6-48DB-B4AB-57DFA93A988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FD7B830-805F-4162-9801-916D549544DB}"/>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C0601A2-B795-4FF6-93D9-25F1F3C01804}"/>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53E32EE-88F1-4C3E-92C7-15758B422B3D}"/>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6F02845-8427-4DCE-B9E9-865BC67749BB}"/>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C79C2FB-EE3F-408B-A3A4-9E2E3F21A34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AB767E1-C637-4FD1-BE02-147ABD8AD4BA}"/>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FFC11A6-5929-4DAE-BA15-68A82B8E8428}"/>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0F2EAC0-DEE3-4316-9EB2-B4B88C8285C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310D5A8-16B7-4A25-B45D-0A4C94565DD7}"/>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7B0F697-C792-41BC-B9A3-9693917E5F2E}"/>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FA08EAE-D84D-4953-88B6-B140C11D7B68}"/>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E1EFC18-245B-4F9F-A352-0A95272F386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59CFA15-BDFA-408A-969C-D187E1D139AF}"/>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4DCAD7D-33E1-41C4-B173-8BA728CE629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5CA54F7-0A04-4D79-BA39-7DDEB00967C8}"/>
            </a:ext>
          </a:extLst>
        </xdr:cNvPr>
        <xdr:cNvCxnSpPr/>
      </xdr:nvCxnSpPr>
      <xdr:spPr>
        <a:xfrm flipV="1">
          <a:off x="4177665" y="12875261"/>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CA6F5053-DE30-4E8D-9A02-9A6CA8AA92B3}"/>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3B9DDCD-2756-40DA-A4A5-44701538A8DB}"/>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8DED2118-6375-40D0-A6A6-09F0B10FED0B}"/>
            </a:ext>
          </a:extLst>
        </xdr:cNvPr>
        <xdr:cNvSpPr txBox="1"/>
      </xdr:nvSpPr>
      <xdr:spPr>
        <a:xfrm>
          <a:off x="4216400" y="1265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9D068367-4235-4283-8081-EDBF46751D39}"/>
            </a:ext>
          </a:extLst>
        </xdr:cNvPr>
        <xdr:cNvCxnSpPr/>
      </xdr:nvCxnSpPr>
      <xdr:spPr>
        <a:xfrm>
          <a:off x="4108450" y="12875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D344155-05A3-4D09-BFAE-1D56ECE60E17}"/>
            </a:ext>
          </a:extLst>
        </xdr:cNvPr>
        <xdr:cNvSpPr txBox="1"/>
      </xdr:nvSpPr>
      <xdr:spPr>
        <a:xfrm>
          <a:off x="4216400" y="13387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BFCA78E0-9C28-4DC5-9D55-DBEAFB22C5CC}"/>
            </a:ext>
          </a:extLst>
        </xdr:cNvPr>
        <xdr:cNvSpPr/>
      </xdr:nvSpPr>
      <xdr:spPr>
        <a:xfrm>
          <a:off x="4127500" y="13536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3ACDF9A-E0A1-47CB-83CE-25251CEF4E36}"/>
            </a:ext>
          </a:extLst>
        </xdr:cNvPr>
        <xdr:cNvSpPr/>
      </xdr:nvSpPr>
      <xdr:spPr>
        <a:xfrm>
          <a:off x="33845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F47D2A08-5A9A-4771-8C51-223DAD488C0F}"/>
            </a:ext>
          </a:extLst>
        </xdr:cNvPr>
        <xdr:cNvSpPr/>
      </xdr:nvSpPr>
      <xdr:spPr>
        <a:xfrm>
          <a:off x="2571750" y="1348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8B7B1562-1B31-47D5-862F-8ED8558DB2EC}"/>
            </a:ext>
          </a:extLst>
        </xdr:cNvPr>
        <xdr:cNvSpPr/>
      </xdr:nvSpPr>
      <xdr:spPr>
        <a:xfrm>
          <a:off x="1778000" y="13477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87035A8-3F77-4F8D-8086-CCEB9DD83632}"/>
            </a:ext>
          </a:extLst>
        </xdr:cNvPr>
        <xdr:cNvSpPr/>
      </xdr:nvSpPr>
      <xdr:spPr>
        <a:xfrm>
          <a:off x="984250" y="134829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F8299C3-000D-4DA6-AFEF-E4A76B7AB1B2}"/>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55EEE6-58BE-47B7-A35B-76BDC9C2E4FF}"/>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39BC5CE-5890-428A-A7E3-9870A26DA63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D0F3ED5-7121-4FA8-95CE-2B95C783CFA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C865506-56DE-4857-BA7F-1D2143D6CA9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105411</xdr:rowOff>
    </xdr:from>
    <xdr:to>
      <xdr:col>24</xdr:col>
      <xdr:colOff>114300</xdr:colOff>
      <xdr:row>86</xdr:row>
      <xdr:rowOff>35561</xdr:rowOff>
    </xdr:to>
    <xdr:sp macro="" textlink="">
      <xdr:nvSpPr>
        <xdr:cNvPr id="304" name="楕円 303">
          <a:extLst>
            <a:ext uri="{FF2B5EF4-FFF2-40B4-BE49-F238E27FC236}">
              <a16:creationId xmlns:a16="http://schemas.microsoft.com/office/drawing/2014/main" id="{A5E38824-E156-45DF-B5F2-7569AA67609D}"/>
            </a:ext>
          </a:extLst>
        </xdr:cNvPr>
        <xdr:cNvSpPr/>
      </xdr:nvSpPr>
      <xdr:spPr>
        <a:xfrm>
          <a:off x="4127500" y="141452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83838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E224D72-8067-476A-85E0-F9D6329F6EC3}"/>
            </a:ext>
          </a:extLst>
        </xdr:cNvPr>
        <xdr:cNvSpPr txBox="1"/>
      </xdr:nvSpPr>
      <xdr:spPr>
        <a:xfrm>
          <a:off x="4216400"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42545</xdr:rowOff>
    </xdr:from>
    <xdr:to>
      <xdr:col>20</xdr:col>
      <xdr:colOff>38100</xdr:colOff>
      <xdr:row>85</xdr:row>
      <xdr:rowOff>144145</xdr:rowOff>
    </xdr:to>
    <xdr:sp macro="" textlink="">
      <xdr:nvSpPr>
        <xdr:cNvPr id="306" name="楕円 305">
          <a:extLst>
            <a:ext uri="{FF2B5EF4-FFF2-40B4-BE49-F238E27FC236}">
              <a16:creationId xmlns:a16="http://schemas.microsoft.com/office/drawing/2014/main" id="{A1565180-A280-4244-BD0A-5403A6E87FCA}"/>
            </a:ext>
          </a:extLst>
        </xdr:cNvPr>
        <xdr:cNvSpPr/>
      </xdr:nvSpPr>
      <xdr:spPr>
        <a:xfrm>
          <a:off x="3384550" y="14082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93345</xdr:rowOff>
    </xdr:from>
    <xdr:to>
      <xdr:col>24</xdr:col>
      <xdr:colOff>63500</xdr:colOff>
      <xdr:row>85</xdr:row>
      <xdr:rowOff>156211</xdr:rowOff>
    </xdr:to>
    <xdr:cxnSp macro="">
      <xdr:nvCxnSpPr>
        <xdr:cNvPr id="307" name="直線コネクタ 306">
          <a:extLst>
            <a:ext uri="{FF2B5EF4-FFF2-40B4-BE49-F238E27FC236}">
              <a16:creationId xmlns:a16="http://schemas.microsoft.com/office/drawing/2014/main" id="{E7D48E31-BACD-4BF6-8F78-B64F7996C860}"/>
            </a:ext>
          </a:extLst>
        </xdr:cNvPr>
        <xdr:cNvCxnSpPr/>
      </xdr:nvCxnSpPr>
      <xdr:spPr>
        <a:xfrm>
          <a:off x="3429000" y="14133195"/>
          <a:ext cx="7493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xdr:rowOff>
    </xdr:from>
    <xdr:to>
      <xdr:col>15</xdr:col>
      <xdr:colOff>101600</xdr:colOff>
      <xdr:row>84</xdr:row>
      <xdr:rowOff>107950</xdr:rowOff>
    </xdr:to>
    <xdr:sp macro="" textlink="">
      <xdr:nvSpPr>
        <xdr:cNvPr id="308" name="楕円 307">
          <a:extLst>
            <a:ext uri="{FF2B5EF4-FFF2-40B4-BE49-F238E27FC236}">
              <a16:creationId xmlns:a16="http://schemas.microsoft.com/office/drawing/2014/main" id="{91DAEB29-B14F-42E6-9F46-3C4A7048E306}"/>
            </a:ext>
          </a:extLst>
        </xdr:cNvPr>
        <xdr:cNvSpPr/>
      </xdr:nvSpPr>
      <xdr:spPr>
        <a:xfrm>
          <a:off x="257175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57150</xdr:rowOff>
    </xdr:from>
    <xdr:to>
      <xdr:col>19</xdr:col>
      <xdr:colOff>177800</xdr:colOff>
      <xdr:row>85</xdr:row>
      <xdr:rowOff>93345</xdr:rowOff>
    </xdr:to>
    <xdr:cxnSp macro="">
      <xdr:nvCxnSpPr>
        <xdr:cNvPr id="309" name="直線コネクタ 308">
          <a:extLst>
            <a:ext uri="{FF2B5EF4-FFF2-40B4-BE49-F238E27FC236}">
              <a16:creationId xmlns:a16="http://schemas.microsoft.com/office/drawing/2014/main" id="{47B5CC2D-513A-4DFC-8890-72F3D20D9335}"/>
            </a:ext>
          </a:extLst>
        </xdr:cNvPr>
        <xdr:cNvCxnSpPr/>
      </xdr:nvCxnSpPr>
      <xdr:spPr>
        <a:xfrm>
          <a:off x="2622550" y="13931900"/>
          <a:ext cx="806450" cy="20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105411</xdr:rowOff>
    </xdr:from>
    <xdr:to>
      <xdr:col>10</xdr:col>
      <xdr:colOff>165100</xdr:colOff>
      <xdr:row>85</xdr:row>
      <xdr:rowOff>35561</xdr:rowOff>
    </xdr:to>
    <xdr:sp macro="" textlink="">
      <xdr:nvSpPr>
        <xdr:cNvPr id="310" name="楕円 309">
          <a:extLst>
            <a:ext uri="{FF2B5EF4-FFF2-40B4-BE49-F238E27FC236}">
              <a16:creationId xmlns:a16="http://schemas.microsoft.com/office/drawing/2014/main" id="{DF4C8812-A319-4A7A-9652-5E8B6F3E980C}"/>
            </a:ext>
          </a:extLst>
        </xdr:cNvPr>
        <xdr:cNvSpPr/>
      </xdr:nvSpPr>
      <xdr:spPr>
        <a:xfrm>
          <a:off x="1778000" y="13980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57150</xdr:rowOff>
    </xdr:from>
    <xdr:to>
      <xdr:col>15</xdr:col>
      <xdr:colOff>50800</xdr:colOff>
      <xdr:row>84</xdr:row>
      <xdr:rowOff>156211</xdr:rowOff>
    </xdr:to>
    <xdr:cxnSp macro="">
      <xdr:nvCxnSpPr>
        <xdr:cNvPr id="311" name="直線コネクタ 310">
          <a:extLst>
            <a:ext uri="{FF2B5EF4-FFF2-40B4-BE49-F238E27FC236}">
              <a16:creationId xmlns:a16="http://schemas.microsoft.com/office/drawing/2014/main" id="{2D33A48A-9142-4ECB-886E-14EF085AF182}"/>
            </a:ext>
          </a:extLst>
        </xdr:cNvPr>
        <xdr:cNvCxnSpPr/>
      </xdr:nvCxnSpPr>
      <xdr:spPr>
        <a:xfrm flipV="1">
          <a:off x="1828800" y="13931900"/>
          <a:ext cx="79375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636</xdr:rowOff>
    </xdr:from>
    <xdr:to>
      <xdr:col>6</xdr:col>
      <xdr:colOff>38100</xdr:colOff>
      <xdr:row>84</xdr:row>
      <xdr:rowOff>102236</xdr:rowOff>
    </xdr:to>
    <xdr:sp macro="" textlink="">
      <xdr:nvSpPr>
        <xdr:cNvPr id="312" name="楕円 311">
          <a:extLst>
            <a:ext uri="{FF2B5EF4-FFF2-40B4-BE49-F238E27FC236}">
              <a16:creationId xmlns:a16="http://schemas.microsoft.com/office/drawing/2014/main" id="{F6D56FC0-B63C-4D78-927A-7D14B574662E}"/>
            </a:ext>
          </a:extLst>
        </xdr:cNvPr>
        <xdr:cNvSpPr/>
      </xdr:nvSpPr>
      <xdr:spPr>
        <a:xfrm>
          <a:off x="984250" y="138753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51436</xdr:rowOff>
    </xdr:from>
    <xdr:to>
      <xdr:col>10</xdr:col>
      <xdr:colOff>114300</xdr:colOff>
      <xdr:row>84</xdr:row>
      <xdr:rowOff>156211</xdr:rowOff>
    </xdr:to>
    <xdr:cxnSp macro="">
      <xdr:nvCxnSpPr>
        <xdr:cNvPr id="313" name="直線コネクタ 312">
          <a:extLst>
            <a:ext uri="{FF2B5EF4-FFF2-40B4-BE49-F238E27FC236}">
              <a16:creationId xmlns:a16="http://schemas.microsoft.com/office/drawing/2014/main" id="{1B2888C0-BB5A-46AB-B4C6-22ECE38B3EF1}"/>
            </a:ext>
          </a:extLst>
        </xdr:cNvPr>
        <xdr:cNvCxnSpPr/>
      </xdr:nvCxnSpPr>
      <xdr:spPr>
        <a:xfrm>
          <a:off x="1028700" y="13926186"/>
          <a:ext cx="8001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454E77A1-FEF7-47AC-863D-331A4114E3EF}"/>
            </a:ext>
          </a:extLst>
        </xdr:cNvPr>
        <xdr:cNvSpPr txBox="1"/>
      </xdr:nvSpPr>
      <xdr:spPr>
        <a:xfrm>
          <a:off x="32391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831DC66B-D82C-4621-ACD5-9370802F35F0}"/>
            </a:ext>
          </a:extLst>
        </xdr:cNvPr>
        <xdr:cNvSpPr txBox="1"/>
      </xdr:nvSpPr>
      <xdr:spPr>
        <a:xfrm>
          <a:off x="24390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1917278F-EE4A-48AB-BE95-79584A56962A}"/>
            </a:ext>
          </a:extLst>
        </xdr:cNvPr>
        <xdr:cNvSpPr txBox="1"/>
      </xdr:nvSpPr>
      <xdr:spPr>
        <a:xfrm>
          <a:off x="1645294"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1BF39722-C52F-48D6-847B-A4817FBCD15E}"/>
            </a:ext>
          </a:extLst>
        </xdr:cNvPr>
        <xdr:cNvSpPr txBox="1"/>
      </xdr:nvSpPr>
      <xdr:spPr>
        <a:xfrm>
          <a:off x="851544" y="1326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135272</xdr:rowOff>
    </xdr:from>
    <xdr:ext cx="405111" cy="259045"/>
    <xdr:sp macro="" textlink="">
      <xdr:nvSpPr>
        <xdr:cNvPr id="318" name="n_1mainValue【福祉施設】&#10;有形固定資産減価償却率">
          <a:extLst>
            <a:ext uri="{FF2B5EF4-FFF2-40B4-BE49-F238E27FC236}">
              <a16:creationId xmlns:a16="http://schemas.microsoft.com/office/drawing/2014/main" id="{A7E2E19E-BCFB-43B4-989C-762954CEF5C4}"/>
            </a:ext>
          </a:extLst>
        </xdr:cNvPr>
        <xdr:cNvSpPr txBox="1"/>
      </xdr:nvSpPr>
      <xdr:spPr>
        <a:xfrm>
          <a:off x="32391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99077</xdr:rowOff>
    </xdr:from>
    <xdr:ext cx="405111" cy="259045"/>
    <xdr:sp macro="" textlink="">
      <xdr:nvSpPr>
        <xdr:cNvPr id="319" name="n_2mainValue【福祉施設】&#10;有形固定資産減価償却率">
          <a:extLst>
            <a:ext uri="{FF2B5EF4-FFF2-40B4-BE49-F238E27FC236}">
              <a16:creationId xmlns:a16="http://schemas.microsoft.com/office/drawing/2014/main" id="{CCFB3FEE-8E04-4131-9CA5-B25638ADA5C6}"/>
            </a:ext>
          </a:extLst>
        </xdr:cNvPr>
        <xdr:cNvSpPr txBox="1"/>
      </xdr:nvSpPr>
      <xdr:spPr>
        <a:xfrm>
          <a:off x="2439044"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26688</xdr:rowOff>
    </xdr:from>
    <xdr:ext cx="405111" cy="259045"/>
    <xdr:sp macro="" textlink="">
      <xdr:nvSpPr>
        <xdr:cNvPr id="320" name="n_3mainValue【福祉施設】&#10;有形固定資産減価償却率">
          <a:extLst>
            <a:ext uri="{FF2B5EF4-FFF2-40B4-BE49-F238E27FC236}">
              <a16:creationId xmlns:a16="http://schemas.microsoft.com/office/drawing/2014/main" id="{547D24B3-38CC-4021-B81D-1B6284A5C8E0}"/>
            </a:ext>
          </a:extLst>
        </xdr:cNvPr>
        <xdr:cNvSpPr txBox="1"/>
      </xdr:nvSpPr>
      <xdr:spPr>
        <a:xfrm>
          <a:off x="164529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93363</xdr:rowOff>
    </xdr:from>
    <xdr:ext cx="405111" cy="259045"/>
    <xdr:sp macro="" textlink="">
      <xdr:nvSpPr>
        <xdr:cNvPr id="321" name="n_4mainValue【福祉施設】&#10;有形固定資産減価償却率">
          <a:extLst>
            <a:ext uri="{FF2B5EF4-FFF2-40B4-BE49-F238E27FC236}">
              <a16:creationId xmlns:a16="http://schemas.microsoft.com/office/drawing/2014/main" id="{3AE1FFD7-BE72-492A-89D3-42599738B537}"/>
            </a:ext>
          </a:extLst>
        </xdr:cNvPr>
        <xdr:cNvSpPr txBox="1"/>
      </xdr:nvSpPr>
      <xdr:spPr>
        <a:xfrm>
          <a:off x="851544"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8474515-0C83-4627-87C9-B3DD38474457}"/>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E2D182D-E761-4755-A24E-7B27D8DC0D22}"/>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ECEE2BC-A269-4E49-907F-45081FDA97B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CC79015-ECC7-4DA1-B1D8-D118E694A2E7}"/>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6AAABB3-6392-4995-B5E2-BD112910085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7FED578-B50B-4317-8080-906794EEE75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C75E28F-A3D3-4C20-A074-45020407FB4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364C6C0-492E-4778-B3E6-853DA711E6D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68225BA-C5A0-4AEA-BE63-00F5C6D9A45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7CCDD2E-63BC-4DB4-9D0C-68870283D388}"/>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7138DE7F-3EBE-4D2A-9888-51D14E2EB1C3}"/>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5B9531D-D137-40D8-9FC1-2E1146C77BE4}"/>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2FE8DE0B-7DCA-4B4C-9752-1D7F9975AA83}"/>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A02B74B3-00A9-4F3D-B34F-BBE1FE9A2BD0}"/>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B975F77-5E42-433C-B278-2D4AEA081206}"/>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FC6C94FA-0649-4775-9543-D029CEE30CEE}"/>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4E9FBA58-4D84-45B8-9A65-29A23F5570E6}"/>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3F6F2DBD-1EE8-492E-A9CE-659161860C0B}"/>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3796027-839B-461C-86A9-1165F5F5226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EE06C87-F5CA-433E-B6EC-775DB4250C43}"/>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9D3119B-0241-4736-B745-99CFEDEC6C7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89B39D0-3C7F-4C4F-B7E3-ECFE31FE1175}"/>
            </a:ext>
          </a:extLst>
        </xdr:cNvPr>
        <xdr:cNvCxnSpPr/>
      </xdr:nvCxnSpPr>
      <xdr:spPr>
        <a:xfrm flipV="1">
          <a:off x="9429115" y="13128498"/>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6D9AA66-D94B-445D-A233-336FB4F07C99}"/>
            </a:ext>
          </a:extLst>
        </xdr:cNvPr>
        <xdr:cNvSpPr txBox="1"/>
      </xdr:nvSpPr>
      <xdr:spPr>
        <a:xfrm>
          <a:off x="9467850" y="1424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6CA305C-8035-4ADE-A019-75D02C4C91F6}"/>
            </a:ext>
          </a:extLst>
        </xdr:cNvPr>
        <xdr:cNvCxnSpPr/>
      </xdr:nvCxnSpPr>
      <xdr:spPr>
        <a:xfrm>
          <a:off x="9359900" y="14236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FC833BB4-BCDF-44B0-B733-BE4CD363BE81}"/>
            </a:ext>
          </a:extLst>
        </xdr:cNvPr>
        <xdr:cNvSpPr txBox="1"/>
      </xdr:nvSpPr>
      <xdr:spPr>
        <a:xfrm>
          <a:off x="9467850" y="129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216D216C-0F25-47DD-A9F5-8DD57045BBC7}"/>
            </a:ext>
          </a:extLst>
        </xdr:cNvPr>
        <xdr:cNvCxnSpPr/>
      </xdr:nvCxnSpPr>
      <xdr:spPr>
        <a:xfrm>
          <a:off x="935990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F3BCB776-166E-4F6E-8EDF-ACB734735823}"/>
            </a:ext>
          </a:extLst>
        </xdr:cNvPr>
        <xdr:cNvSpPr txBox="1"/>
      </xdr:nvSpPr>
      <xdr:spPr>
        <a:xfrm>
          <a:off x="9467850" y="13738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D273B756-92D4-4AD7-B29D-ADC056BD3998}"/>
            </a:ext>
          </a:extLst>
        </xdr:cNvPr>
        <xdr:cNvSpPr/>
      </xdr:nvSpPr>
      <xdr:spPr>
        <a:xfrm>
          <a:off x="939800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2A15A4AD-7844-45B9-B9B8-7BFBD15E4FAB}"/>
            </a:ext>
          </a:extLst>
        </xdr:cNvPr>
        <xdr:cNvSpPr/>
      </xdr:nvSpPr>
      <xdr:spPr>
        <a:xfrm>
          <a:off x="8636000" y="1387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BAAA8956-88A6-4326-A6B7-462C61F5C6A5}"/>
            </a:ext>
          </a:extLst>
        </xdr:cNvPr>
        <xdr:cNvSpPr/>
      </xdr:nvSpPr>
      <xdr:spPr>
        <a:xfrm>
          <a:off x="78422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7DC00717-83FC-4465-8BB3-AC0E949CDA8E}"/>
            </a:ext>
          </a:extLst>
        </xdr:cNvPr>
        <xdr:cNvSpPr/>
      </xdr:nvSpPr>
      <xdr:spPr>
        <a:xfrm>
          <a:off x="702945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CF036B0-AA31-4A4C-9334-E699CD9D4D3E}"/>
            </a:ext>
          </a:extLst>
        </xdr:cNvPr>
        <xdr:cNvSpPr/>
      </xdr:nvSpPr>
      <xdr:spPr>
        <a:xfrm>
          <a:off x="6235700" y="138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4C7DB2C-9BCB-4017-8BF6-FFF15D612AA4}"/>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164946-CA1D-4413-9245-F15B95F3B1F5}"/>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512E00F-64A0-4A5A-A5A3-45313560254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D5C4D60-4BEE-4EC7-8BD9-BDF483AF182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E396863-7A9E-49BD-82E3-261F46CF59C9}"/>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133604</xdr:rowOff>
    </xdr:from>
    <xdr:to>
      <xdr:col>55</xdr:col>
      <xdr:colOff>50800</xdr:colOff>
      <xdr:row>86</xdr:row>
      <xdr:rowOff>63754</xdr:rowOff>
    </xdr:to>
    <xdr:sp macro="" textlink="">
      <xdr:nvSpPr>
        <xdr:cNvPr id="359" name="楕円 358">
          <a:extLst>
            <a:ext uri="{FF2B5EF4-FFF2-40B4-BE49-F238E27FC236}">
              <a16:creationId xmlns:a16="http://schemas.microsoft.com/office/drawing/2014/main" id="{2410F4CC-56E9-4BDC-AB73-CB4A6ED14F0D}"/>
            </a:ext>
          </a:extLst>
        </xdr:cNvPr>
        <xdr:cNvSpPr/>
      </xdr:nvSpPr>
      <xdr:spPr>
        <a:xfrm>
          <a:off x="9398000" y="141734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48531</xdr:rowOff>
    </xdr:from>
    <xdr:ext cx="469744" cy="259045"/>
    <xdr:sp macro="" textlink="">
      <xdr:nvSpPr>
        <xdr:cNvPr id="360" name="【福祉施設】&#10;一人当たり面積該当値テキスト">
          <a:extLst>
            <a:ext uri="{FF2B5EF4-FFF2-40B4-BE49-F238E27FC236}">
              <a16:creationId xmlns:a16="http://schemas.microsoft.com/office/drawing/2014/main" id="{1A3DE6CC-A2F8-4050-B507-5FC6BF6B8172}"/>
            </a:ext>
          </a:extLst>
        </xdr:cNvPr>
        <xdr:cNvSpPr txBox="1"/>
      </xdr:nvSpPr>
      <xdr:spPr>
        <a:xfrm>
          <a:off x="9467850" y="1408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133604</xdr:rowOff>
    </xdr:from>
    <xdr:to>
      <xdr:col>50</xdr:col>
      <xdr:colOff>165100</xdr:colOff>
      <xdr:row>86</xdr:row>
      <xdr:rowOff>63754</xdr:rowOff>
    </xdr:to>
    <xdr:sp macro="" textlink="">
      <xdr:nvSpPr>
        <xdr:cNvPr id="361" name="楕円 360">
          <a:extLst>
            <a:ext uri="{FF2B5EF4-FFF2-40B4-BE49-F238E27FC236}">
              <a16:creationId xmlns:a16="http://schemas.microsoft.com/office/drawing/2014/main" id="{2834A31D-479A-4C9E-9078-A9FDC0D3C3F9}"/>
            </a:ext>
          </a:extLst>
        </xdr:cNvPr>
        <xdr:cNvSpPr/>
      </xdr:nvSpPr>
      <xdr:spPr>
        <a:xfrm>
          <a:off x="8636000" y="141734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12954</xdr:rowOff>
    </xdr:from>
    <xdr:to>
      <xdr:col>55</xdr:col>
      <xdr:colOff>0</xdr:colOff>
      <xdr:row>86</xdr:row>
      <xdr:rowOff>12954</xdr:rowOff>
    </xdr:to>
    <xdr:cxnSp macro="">
      <xdr:nvCxnSpPr>
        <xdr:cNvPr id="362" name="直線コネクタ 361">
          <a:extLst>
            <a:ext uri="{FF2B5EF4-FFF2-40B4-BE49-F238E27FC236}">
              <a16:creationId xmlns:a16="http://schemas.microsoft.com/office/drawing/2014/main" id="{319F5090-C735-4E23-9625-AE2487BBE6AE}"/>
            </a:ext>
          </a:extLst>
        </xdr:cNvPr>
        <xdr:cNvCxnSpPr/>
      </xdr:nvCxnSpPr>
      <xdr:spPr>
        <a:xfrm>
          <a:off x="8686800" y="1421790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3" name="楕円 362">
          <a:extLst>
            <a:ext uri="{FF2B5EF4-FFF2-40B4-BE49-F238E27FC236}">
              <a16:creationId xmlns:a16="http://schemas.microsoft.com/office/drawing/2014/main" id="{FE5BA0BD-3FC8-40C6-94DB-872357D8D5FA}"/>
            </a:ext>
          </a:extLst>
        </xdr:cNvPr>
        <xdr:cNvSpPr/>
      </xdr:nvSpPr>
      <xdr:spPr>
        <a:xfrm>
          <a:off x="7842250" y="141734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12954</xdr:rowOff>
    </xdr:from>
    <xdr:to>
      <xdr:col>50</xdr:col>
      <xdr:colOff>114300</xdr:colOff>
      <xdr:row>86</xdr:row>
      <xdr:rowOff>12954</xdr:rowOff>
    </xdr:to>
    <xdr:cxnSp macro="">
      <xdr:nvCxnSpPr>
        <xdr:cNvPr id="364" name="直線コネクタ 363">
          <a:extLst>
            <a:ext uri="{FF2B5EF4-FFF2-40B4-BE49-F238E27FC236}">
              <a16:creationId xmlns:a16="http://schemas.microsoft.com/office/drawing/2014/main" id="{D020DC2C-2D9F-4CEE-8B16-DD9D1B3069C3}"/>
            </a:ext>
          </a:extLst>
        </xdr:cNvPr>
        <xdr:cNvCxnSpPr/>
      </xdr:nvCxnSpPr>
      <xdr:spPr>
        <a:xfrm>
          <a:off x="7886700" y="142179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5" name="楕円 364">
          <a:extLst>
            <a:ext uri="{FF2B5EF4-FFF2-40B4-BE49-F238E27FC236}">
              <a16:creationId xmlns:a16="http://schemas.microsoft.com/office/drawing/2014/main" id="{B4F32935-571C-4122-8EE1-2771A359388D}"/>
            </a:ext>
          </a:extLst>
        </xdr:cNvPr>
        <xdr:cNvSpPr/>
      </xdr:nvSpPr>
      <xdr:spPr>
        <a:xfrm>
          <a:off x="7029450" y="141734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6" name="直線コネクタ 365">
          <a:extLst>
            <a:ext uri="{FF2B5EF4-FFF2-40B4-BE49-F238E27FC236}">
              <a16:creationId xmlns:a16="http://schemas.microsoft.com/office/drawing/2014/main" id="{D4EF1639-5ADF-45B5-9D57-E247BC9E152D}"/>
            </a:ext>
          </a:extLst>
        </xdr:cNvPr>
        <xdr:cNvCxnSpPr/>
      </xdr:nvCxnSpPr>
      <xdr:spPr>
        <a:xfrm>
          <a:off x="7080250" y="1421790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7" name="楕円 366">
          <a:extLst>
            <a:ext uri="{FF2B5EF4-FFF2-40B4-BE49-F238E27FC236}">
              <a16:creationId xmlns:a16="http://schemas.microsoft.com/office/drawing/2014/main" id="{AAB68BF2-78E9-4320-81BE-98421D5FE299}"/>
            </a:ext>
          </a:extLst>
        </xdr:cNvPr>
        <xdr:cNvSpPr/>
      </xdr:nvSpPr>
      <xdr:spPr>
        <a:xfrm>
          <a:off x="6235700" y="141734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68" name="直線コネクタ 367">
          <a:extLst>
            <a:ext uri="{FF2B5EF4-FFF2-40B4-BE49-F238E27FC236}">
              <a16:creationId xmlns:a16="http://schemas.microsoft.com/office/drawing/2014/main" id="{0261B3F2-E48E-42CF-99D9-F9BCB0589ECA}"/>
            </a:ext>
          </a:extLst>
        </xdr:cNvPr>
        <xdr:cNvCxnSpPr/>
      </xdr:nvCxnSpPr>
      <xdr:spPr>
        <a:xfrm>
          <a:off x="6286500" y="1421790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7E58315C-50B3-456B-A728-D71E4AC2DEA9}"/>
            </a:ext>
          </a:extLst>
        </xdr:cNvPr>
        <xdr:cNvSpPr txBox="1"/>
      </xdr:nvSpPr>
      <xdr:spPr>
        <a:xfrm>
          <a:off x="8458277" y="1366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12C061A7-2D36-42E5-9EA3-0E65AA7A9F6B}"/>
            </a:ext>
          </a:extLst>
        </xdr:cNvPr>
        <xdr:cNvSpPr txBox="1"/>
      </xdr:nvSpPr>
      <xdr:spPr>
        <a:xfrm>
          <a:off x="7677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381688C2-9B0D-4029-9C96-18B127961A1F}"/>
            </a:ext>
          </a:extLst>
        </xdr:cNvPr>
        <xdr:cNvSpPr txBox="1"/>
      </xdr:nvSpPr>
      <xdr:spPr>
        <a:xfrm>
          <a:off x="686442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E6F76F19-66BF-4E5D-86A6-5B798A098135}"/>
            </a:ext>
          </a:extLst>
        </xdr:cNvPr>
        <xdr:cNvSpPr txBox="1"/>
      </xdr:nvSpPr>
      <xdr:spPr>
        <a:xfrm>
          <a:off x="607067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54881</xdr:rowOff>
    </xdr:from>
    <xdr:ext cx="469744" cy="259045"/>
    <xdr:sp macro="" textlink="">
      <xdr:nvSpPr>
        <xdr:cNvPr id="373" name="n_1mainValue【福祉施設】&#10;一人当たり面積">
          <a:extLst>
            <a:ext uri="{FF2B5EF4-FFF2-40B4-BE49-F238E27FC236}">
              <a16:creationId xmlns:a16="http://schemas.microsoft.com/office/drawing/2014/main" id="{0AF676CA-1EF3-44E7-B2B3-5BD50020A64D}"/>
            </a:ext>
          </a:extLst>
        </xdr:cNvPr>
        <xdr:cNvSpPr txBox="1"/>
      </xdr:nvSpPr>
      <xdr:spPr>
        <a:xfrm>
          <a:off x="8458277" y="142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4" name="n_2mainValue【福祉施設】&#10;一人当たり面積">
          <a:extLst>
            <a:ext uri="{FF2B5EF4-FFF2-40B4-BE49-F238E27FC236}">
              <a16:creationId xmlns:a16="http://schemas.microsoft.com/office/drawing/2014/main" id="{1C8BCD67-098E-4A15-9D00-C3B509461E9A}"/>
            </a:ext>
          </a:extLst>
        </xdr:cNvPr>
        <xdr:cNvSpPr txBox="1"/>
      </xdr:nvSpPr>
      <xdr:spPr>
        <a:xfrm>
          <a:off x="7677227" y="142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5" name="n_3mainValue【福祉施設】&#10;一人当たり面積">
          <a:extLst>
            <a:ext uri="{FF2B5EF4-FFF2-40B4-BE49-F238E27FC236}">
              <a16:creationId xmlns:a16="http://schemas.microsoft.com/office/drawing/2014/main" id="{9915236D-A71B-4CC4-8692-D417067C411B}"/>
            </a:ext>
          </a:extLst>
        </xdr:cNvPr>
        <xdr:cNvSpPr txBox="1"/>
      </xdr:nvSpPr>
      <xdr:spPr>
        <a:xfrm>
          <a:off x="6864427" y="142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6" name="n_4mainValue【福祉施設】&#10;一人当たり面積">
          <a:extLst>
            <a:ext uri="{FF2B5EF4-FFF2-40B4-BE49-F238E27FC236}">
              <a16:creationId xmlns:a16="http://schemas.microsoft.com/office/drawing/2014/main" id="{2F5DB710-EFD5-4E96-957A-0FA7808E4233}"/>
            </a:ext>
          </a:extLst>
        </xdr:cNvPr>
        <xdr:cNvSpPr txBox="1"/>
      </xdr:nvSpPr>
      <xdr:spPr>
        <a:xfrm>
          <a:off x="6070677" y="142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1BED3432-5D51-4C1D-8170-81F43284319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16C934B-1BAF-492E-A308-81BF474A4C1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E560F37-D363-49A8-922B-8E550A3EE511}"/>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A7E0AB4-B649-4E1C-AAC1-CEFB8F0FE09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90EB38D-9B81-4615-ABEA-2C6906BE76A2}"/>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8162083-47DF-4503-A9F9-F7E7AC37CCA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008FCC0-F431-45CB-A7A3-AC51C0D13DC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BD9E2B5-8488-42B6-8414-2A57452652EC}"/>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927B2DDF-0CC5-4339-83D8-D0946C612998}"/>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537C732-1DEE-4023-90D2-3E3CE3DADD8A}"/>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903EF395-6A85-4B6C-8664-1D0D570D27BB}"/>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0BCC0EF-C712-456A-8AFF-DB4D1FBB9F0A}"/>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ED080A2B-DE3E-43E5-8712-D6903E8400F0}"/>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62A15DFD-6C6E-49E8-9ECC-659A5B5FE8C3}"/>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B114B7E5-AA3C-4B33-B636-9E38C3060A5E}"/>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D2309C96-EE11-4AFD-AEFB-65D5F6345D48}"/>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B39282C-8C9A-48BF-867B-2C6DE51D9435}"/>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4F57A0A-DBE2-4EEA-939B-147AB8B6304D}"/>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17EE0B0C-C596-4C6F-8C79-94931ED2ED37}"/>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F50E920D-923C-47B4-895D-210B1E2DA9C6}"/>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EDE9F232-067E-4D99-A0ED-CFA3E98487A6}"/>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A2242AAC-AA8A-4BF1-A7F1-47497E6F2D56}"/>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94D2BCD1-C038-4040-A3A1-EFE17DC7CFA1}"/>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780194A-31E3-41A9-AD9D-35F254E2F7C6}"/>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DC068A65-1DF2-4416-AC3A-E6CC3A2B3E5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5ACE98A5-36C6-4918-A99C-F4EE9961A7CC}"/>
            </a:ext>
          </a:extLst>
        </xdr:cNvPr>
        <xdr:cNvCxnSpPr/>
      </xdr:nvCxnSpPr>
      <xdr:spPr>
        <a:xfrm flipV="1">
          <a:off x="4177665" y="166627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A2C36AF-07AE-4F83-8F50-2EF653BD95E7}"/>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2FF0CDFB-0C2D-4C57-BA24-324CF3B8D26A}"/>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FAE20396-475B-4B9A-8121-729074F839D6}"/>
            </a:ext>
          </a:extLst>
        </xdr:cNvPr>
        <xdr:cNvSpPr txBox="1"/>
      </xdr:nvSpPr>
      <xdr:spPr>
        <a:xfrm>
          <a:off x="4216400" y="16437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2CDD468-0796-4535-ACAB-52FD1E435F4D}"/>
            </a:ext>
          </a:extLst>
        </xdr:cNvPr>
        <xdr:cNvCxnSpPr/>
      </xdr:nvCxnSpPr>
      <xdr:spPr>
        <a:xfrm>
          <a:off x="4108450" y="16662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5F340F2E-9030-4DD3-B578-3D0AA518F97D}"/>
            </a:ext>
          </a:extLst>
        </xdr:cNvPr>
        <xdr:cNvSpPr txBox="1"/>
      </xdr:nvSpPr>
      <xdr:spPr>
        <a:xfrm>
          <a:off x="4216400" y="1729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C0EDA85-24C6-4660-A670-60A77594DA5D}"/>
            </a:ext>
          </a:extLst>
        </xdr:cNvPr>
        <xdr:cNvSpPr/>
      </xdr:nvSpPr>
      <xdr:spPr>
        <a:xfrm>
          <a:off x="4127500" y="1744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5FEAA58E-B550-4A61-BD3D-B380ECC248FF}"/>
            </a:ext>
          </a:extLst>
        </xdr:cNvPr>
        <xdr:cNvSpPr/>
      </xdr:nvSpPr>
      <xdr:spPr>
        <a:xfrm>
          <a:off x="3384550" y="17413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B872EFB0-9A0C-4637-81D3-96108357710F}"/>
            </a:ext>
          </a:extLst>
        </xdr:cNvPr>
        <xdr:cNvSpPr/>
      </xdr:nvSpPr>
      <xdr:spPr>
        <a:xfrm>
          <a:off x="2571750" y="17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ED2BDD2D-00D9-46C0-A9CE-9363028C28C9}"/>
            </a:ext>
          </a:extLst>
        </xdr:cNvPr>
        <xdr:cNvSpPr/>
      </xdr:nvSpPr>
      <xdr:spPr>
        <a:xfrm>
          <a:off x="1778000" y="1735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B553E77E-345E-453E-920B-CFD197522C0C}"/>
            </a:ext>
          </a:extLst>
        </xdr:cNvPr>
        <xdr:cNvSpPr/>
      </xdr:nvSpPr>
      <xdr:spPr>
        <a:xfrm>
          <a:off x="9842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93CA9F2-B144-4269-927A-E528B95396A2}"/>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9D28F26-F83D-4B8F-8ED6-3C0B25F6E3A0}"/>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EB7551-AAAE-454B-9D52-C73B6C94009F}"/>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9693E5F-5BF3-4062-8201-2F1CBF2387E0}"/>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B86F696-71E2-4B37-BED2-13007A2D4983}"/>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40095</xdr:rowOff>
    </xdr:from>
    <xdr:to>
      <xdr:col>24</xdr:col>
      <xdr:colOff>114300</xdr:colOff>
      <xdr:row>107</xdr:row>
      <xdr:rowOff>141695</xdr:rowOff>
    </xdr:to>
    <xdr:sp macro="" textlink="">
      <xdr:nvSpPr>
        <xdr:cNvPr id="418" name="楕円 417">
          <a:extLst>
            <a:ext uri="{FF2B5EF4-FFF2-40B4-BE49-F238E27FC236}">
              <a16:creationId xmlns:a16="http://schemas.microsoft.com/office/drawing/2014/main" id="{FA961005-2D03-4D1B-BDF9-C2897D37F6C6}"/>
            </a:ext>
          </a:extLst>
        </xdr:cNvPr>
        <xdr:cNvSpPr/>
      </xdr:nvSpPr>
      <xdr:spPr>
        <a:xfrm>
          <a:off x="4127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18522</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41E807F3-327F-4136-A5B6-778FFDD76227}"/>
            </a:ext>
          </a:extLst>
        </xdr:cNvPr>
        <xdr:cNvSpPr txBox="1"/>
      </xdr:nvSpPr>
      <xdr:spPr>
        <a:xfrm>
          <a:off x="4216400" y="1779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4173</xdr:rowOff>
    </xdr:from>
    <xdr:to>
      <xdr:col>20</xdr:col>
      <xdr:colOff>38100</xdr:colOff>
      <xdr:row>107</xdr:row>
      <xdr:rowOff>105773</xdr:rowOff>
    </xdr:to>
    <xdr:sp macro="" textlink="">
      <xdr:nvSpPr>
        <xdr:cNvPr id="420" name="楕円 419">
          <a:extLst>
            <a:ext uri="{FF2B5EF4-FFF2-40B4-BE49-F238E27FC236}">
              <a16:creationId xmlns:a16="http://schemas.microsoft.com/office/drawing/2014/main" id="{64FEA9BE-2359-49F1-AC14-23C064E64DAC}"/>
            </a:ext>
          </a:extLst>
        </xdr:cNvPr>
        <xdr:cNvSpPr/>
      </xdr:nvSpPr>
      <xdr:spPr>
        <a:xfrm>
          <a:off x="3384550" y="177778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54973</xdr:rowOff>
    </xdr:from>
    <xdr:to>
      <xdr:col>24</xdr:col>
      <xdr:colOff>63500</xdr:colOff>
      <xdr:row>107</xdr:row>
      <xdr:rowOff>90895</xdr:rowOff>
    </xdr:to>
    <xdr:cxnSp macro="">
      <xdr:nvCxnSpPr>
        <xdr:cNvPr id="421" name="直線コネクタ 420">
          <a:extLst>
            <a:ext uri="{FF2B5EF4-FFF2-40B4-BE49-F238E27FC236}">
              <a16:creationId xmlns:a16="http://schemas.microsoft.com/office/drawing/2014/main" id="{E98A8D81-2538-4FD9-8DBD-F0A0FA89A09A}"/>
            </a:ext>
          </a:extLst>
        </xdr:cNvPr>
        <xdr:cNvCxnSpPr/>
      </xdr:nvCxnSpPr>
      <xdr:spPr>
        <a:xfrm>
          <a:off x="3429000" y="17828623"/>
          <a:ext cx="7493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164193</xdr:rowOff>
    </xdr:from>
    <xdr:to>
      <xdr:col>15</xdr:col>
      <xdr:colOff>101600</xdr:colOff>
      <xdr:row>107</xdr:row>
      <xdr:rowOff>94343</xdr:rowOff>
    </xdr:to>
    <xdr:sp macro="" textlink="">
      <xdr:nvSpPr>
        <xdr:cNvPr id="422" name="楕円 421">
          <a:extLst>
            <a:ext uri="{FF2B5EF4-FFF2-40B4-BE49-F238E27FC236}">
              <a16:creationId xmlns:a16="http://schemas.microsoft.com/office/drawing/2014/main" id="{161391C3-79D5-4231-924E-91A39EE4250B}"/>
            </a:ext>
          </a:extLst>
        </xdr:cNvPr>
        <xdr:cNvSpPr/>
      </xdr:nvSpPr>
      <xdr:spPr>
        <a:xfrm>
          <a:off x="257175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43543</xdr:rowOff>
    </xdr:from>
    <xdr:to>
      <xdr:col>19</xdr:col>
      <xdr:colOff>177800</xdr:colOff>
      <xdr:row>107</xdr:row>
      <xdr:rowOff>54973</xdr:rowOff>
    </xdr:to>
    <xdr:cxnSp macro="">
      <xdr:nvCxnSpPr>
        <xdr:cNvPr id="423" name="直線コネクタ 422">
          <a:extLst>
            <a:ext uri="{FF2B5EF4-FFF2-40B4-BE49-F238E27FC236}">
              <a16:creationId xmlns:a16="http://schemas.microsoft.com/office/drawing/2014/main" id="{29B6F6D0-E67E-40E7-B008-3F132787B253}"/>
            </a:ext>
          </a:extLst>
        </xdr:cNvPr>
        <xdr:cNvCxnSpPr/>
      </xdr:nvCxnSpPr>
      <xdr:spPr>
        <a:xfrm>
          <a:off x="2622550" y="17817193"/>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27032</xdr:rowOff>
    </xdr:from>
    <xdr:to>
      <xdr:col>10</xdr:col>
      <xdr:colOff>165100</xdr:colOff>
      <xdr:row>106</xdr:row>
      <xdr:rowOff>128632</xdr:rowOff>
    </xdr:to>
    <xdr:sp macro="" textlink="">
      <xdr:nvSpPr>
        <xdr:cNvPr id="424" name="楕円 423">
          <a:extLst>
            <a:ext uri="{FF2B5EF4-FFF2-40B4-BE49-F238E27FC236}">
              <a16:creationId xmlns:a16="http://schemas.microsoft.com/office/drawing/2014/main" id="{0411298E-42C4-4335-8B07-316F8EE41371}"/>
            </a:ext>
          </a:extLst>
        </xdr:cNvPr>
        <xdr:cNvSpPr/>
      </xdr:nvSpPr>
      <xdr:spPr>
        <a:xfrm>
          <a:off x="177800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77832</xdr:rowOff>
    </xdr:from>
    <xdr:to>
      <xdr:col>15</xdr:col>
      <xdr:colOff>50800</xdr:colOff>
      <xdr:row>107</xdr:row>
      <xdr:rowOff>43543</xdr:rowOff>
    </xdr:to>
    <xdr:cxnSp macro="">
      <xdr:nvCxnSpPr>
        <xdr:cNvPr id="425" name="直線コネクタ 424">
          <a:extLst>
            <a:ext uri="{FF2B5EF4-FFF2-40B4-BE49-F238E27FC236}">
              <a16:creationId xmlns:a16="http://schemas.microsoft.com/office/drawing/2014/main" id="{44494DD2-4FBB-4346-BD89-03EFE642C42A}"/>
            </a:ext>
          </a:extLst>
        </xdr:cNvPr>
        <xdr:cNvCxnSpPr/>
      </xdr:nvCxnSpPr>
      <xdr:spPr>
        <a:xfrm>
          <a:off x="1828800" y="17680032"/>
          <a:ext cx="79375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27032</xdr:rowOff>
    </xdr:from>
    <xdr:to>
      <xdr:col>6</xdr:col>
      <xdr:colOff>38100</xdr:colOff>
      <xdr:row>106</xdr:row>
      <xdr:rowOff>128632</xdr:rowOff>
    </xdr:to>
    <xdr:sp macro="" textlink="">
      <xdr:nvSpPr>
        <xdr:cNvPr id="426" name="楕円 425">
          <a:extLst>
            <a:ext uri="{FF2B5EF4-FFF2-40B4-BE49-F238E27FC236}">
              <a16:creationId xmlns:a16="http://schemas.microsoft.com/office/drawing/2014/main" id="{8BD7D6B1-5A6A-41E1-B98D-3D47564F05DC}"/>
            </a:ext>
          </a:extLst>
        </xdr:cNvPr>
        <xdr:cNvSpPr/>
      </xdr:nvSpPr>
      <xdr:spPr>
        <a:xfrm>
          <a:off x="984250" y="176292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77832</xdr:rowOff>
    </xdr:from>
    <xdr:to>
      <xdr:col>10</xdr:col>
      <xdr:colOff>114300</xdr:colOff>
      <xdr:row>106</xdr:row>
      <xdr:rowOff>77832</xdr:rowOff>
    </xdr:to>
    <xdr:cxnSp macro="">
      <xdr:nvCxnSpPr>
        <xdr:cNvPr id="427" name="直線コネクタ 426">
          <a:extLst>
            <a:ext uri="{FF2B5EF4-FFF2-40B4-BE49-F238E27FC236}">
              <a16:creationId xmlns:a16="http://schemas.microsoft.com/office/drawing/2014/main" id="{AE298FA9-539F-4535-A310-49AB6D635F25}"/>
            </a:ext>
          </a:extLst>
        </xdr:cNvPr>
        <xdr:cNvCxnSpPr/>
      </xdr:nvCxnSpPr>
      <xdr:spPr>
        <a:xfrm>
          <a:off x="1028700" y="176800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680AA95A-608E-4D6E-BE4B-66CEAB04E060}"/>
            </a:ext>
          </a:extLst>
        </xdr:cNvPr>
        <xdr:cNvSpPr txBox="1"/>
      </xdr:nvSpPr>
      <xdr:spPr>
        <a:xfrm>
          <a:off x="3239144" y="171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96CFD64F-BE30-4235-BFDF-F623E4EAF848}"/>
            </a:ext>
          </a:extLst>
        </xdr:cNvPr>
        <xdr:cNvSpPr txBox="1"/>
      </xdr:nvSpPr>
      <xdr:spPr>
        <a:xfrm>
          <a:off x="24390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394F1F4E-3149-4CEC-9006-110137D76EBC}"/>
            </a:ext>
          </a:extLst>
        </xdr:cNvPr>
        <xdr:cNvSpPr txBox="1"/>
      </xdr:nvSpPr>
      <xdr:spPr>
        <a:xfrm>
          <a:off x="1645294" y="1712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B728C1A8-B068-41BA-B16C-9D0B756BE995}"/>
            </a:ext>
          </a:extLst>
        </xdr:cNvPr>
        <xdr:cNvSpPr txBox="1"/>
      </xdr:nvSpPr>
      <xdr:spPr>
        <a:xfrm>
          <a:off x="8515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96900</xdr:rowOff>
    </xdr:from>
    <xdr:ext cx="405111" cy="259045"/>
    <xdr:sp macro="" textlink="">
      <xdr:nvSpPr>
        <xdr:cNvPr id="432" name="n_1mainValue【市民会館】&#10;有形固定資産減価償却率">
          <a:extLst>
            <a:ext uri="{FF2B5EF4-FFF2-40B4-BE49-F238E27FC236}">
              <a16:creationId xmlns:a16="http://schemas.microsoft.com/office/drawing/2014/main" id="{87D7D551-0454-4250-8060-49986A0F2228}"/>
            </a:ext>
          </a:extLst>
        </xdr:cNvPr>
        <xdr:cNvSpPr txBox="1"/>
      </xdr:nvSpPr>
      <xdr:spPr>
        <a:xfrm>
          <a:off x="3239144" y="1787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85470</xdr:rowOff>
    </xdr:from>
    <xdr:ext cx="405111" cy="259045"/>
    <xdr:sp macro="" textlink="">
      <xdr:nvSpPr>
        <xdr:cNvPr id="433" name="n_2mainValue【市民会館】&#10;有形固定資産減価償却率">
          <a:extLst>
            <a:ext uri="{FF2B5EF4-FFF2-40B4-BE49-F238E27FC236}">
              <a16:creationId xmlns:a16="http://schemas.microsoft.com/office/drawing/2014/main" id="{E4103098-4BD6-497E-962E-25B683F3162D}"/>
            </a:ext>
          </a:extLst>
        </xdr:cNvPr>
        <xdr:cNvSpPr txBox="1"/>
      </xdr:nvSpPr>
      <xdr:spPr>
        <a:xfrm>
          <a:off x="24390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119759</xdr:rowOff>
    </xdr:from>
    <xdr:ext cx="405111" cy="259045"/>
    <xdr:sp macro="" textlink="">
      <xdr:nvSpPr>
        <xdr:cNvPr id="434" name="n_3mainValue【市民会館】&#10;有形固定資産減価償却率">
          <a:extLst>
            <a:ext uri="{FF2B5EF4-FFF2-40B4-BE49-F238E27FC236}">
              <a16:creationId xmlns:a16="http://schemas.microsoft.com/office/drawing/2014/main" id="{B2C5DAE1-89F3-4F33-98D9-B20157671107}"/>
            </a:ext>
          </a:extLst>
        </xdr:cNvPr>
        <xdr:cNvSpPr txBox="1"/>
      </xdr:nvSpPr>
      <xdr:spPr>
        <a:xfrm>
          <a:off x="164529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119759</xdr:rowOff>
    </xdr:from>
    <xdr:ext cx="405111" cy="259045"/>
    <xdr:sp macro="" textlink="">
      <xdr:nvSpPr>
        <xdr:cNvPr id="435" name="n_4mainValue【市民会館】&#10;有形固定資産減価償却率">
          <a:extLst>
            <a:ext uri="{FF2B5EF4-FFF2-40B4-BE49-F238E27FC236}">
              <a16:creationId xmlns:a16="http://schemas.microsoft.com/office/drawing/2014/main" id="{070AFFF3-6A01-4AE8-9A78-D709C57B386E}"/>
            </a:ext>
          </a:extLst>
        </xdr:cNvPr>
        <xdr:cNvSpPr txBox="1"/>
      </xdr:nvSpPr>
      <xdr:spPr>
        <a:xfrm>
          <a:off x="85154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2FBB9BC4-2C93-48BA-9A24-F4035C89287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5FA2DF7-880B-483C-A294-9F416FC7C39C}"/>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1EB07589-1908-45CF-B520-4ADEC6C35EA3}"/>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FA1E818E-0DA9-40B6-94FC-7602CEA681F9}"/>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1462962-68A4-4FFE-8EAE-9FC28D1A10D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7043926-04E1-40E5-87E2-D750B46F4EF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55F1E05-93A3-4826-A352-945C5024C61B}"/>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775C0CC-FED9-4606-B7B0-834777F47F6D}"/>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1C0FB06E-ACD1-45B9-8082-C00A9FD662CE}"/>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DE44DCB-F967-4851-A3DC-F30436EE9FEE}"/>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8E09A72B-BAC6-47E7-B98D-F4903357E6BF}"/>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2541F6F2-335E-42BD-ABA2-3F0A5BA9F968}"/>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46EC6D7F-50B6-4459-974C-148303320EDB}"/>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19E5468D-65EE-4266-8E70-1399BD5AC444}"/>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50DCAF7-B359-49DF-92AD-EC201024697A}"/>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4EE57B4B-C8AB-4C74-B32A-2B5BB3E4268A}"/>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E442EEA6-757B-43A9-B2A9-3D68B7B30B37}"/>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2E6BA79-E2A4-4D97-99E2-0460970BF17E}"/>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3310BAE-8EA2-4C14-9865-47B2FB43EC58}"/>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E3959DEE-7F53-49A6-9F77-6B4BD5FBFB9E}"/>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A857626-162F-4866-A101-C33E516E9B8F}"/>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D61645B3-EFCF-4E4B-BBAF-5B632A91EFB5}"/>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FBCBC0B7-215F-465E-B151-44B0E9AE2B37}"/>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516E7FA4-E1E4-4E60-989B-187F283D15B3}"/>
            </a:ext>
          </a:extLst>
        </xdr:cNvPr>
        <xdr:cNvCxnSpPr/>
      </xdr:nvCxnSpPr>
      <xdr:spPr>
        <a:xfrm flipV="1">
          <a:off x="9429115" y="164858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AE21B771-BD52-433F-8EB5-8642218D85F4}"/>
            </a:ext>
          </a:extLst>
        </xdr:cNvPr>
        <xdr:cNvSpPr txBox="1"/>
      </xdr:nvSpPr>
      <xdr:spPr>
        <a:xfrm>
          <a:off x="9467850" y="1803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F0F89553-B93F-48D1-AD2B-61EE416BCFCD}"/>
            </a:ext>
          </a:extLst>
        </xdr:cNvPr>
        <xdr:cNvCxnSpPr/>
      </xdr:nvCxnSpPr>
      <xdr:spPr>
        <a:xfrm>
          <a:off x="9359900" y="18034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AFE2D482-F9BE-464F-9A54-EE5E996BA016}"/>
            </a:ext>
          </a:extLst>
        </xdr:cNvPr>
        <xdr:cNvSpPr txBox="1"/>
      </xdr:nvSpPr>
      <xdr:spPr>
        <a:xfrm>
          <a:off x="9467850" y="1626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72F99DF5-4257-42DD-8C58-693625DF2F09}"/>
            </a:ext>
          </a:extLst>
        </xdr:cNvPr>
        <xdr:cNvCxnSpPr/>
      </xdr:nvCxnSpPr>
      <xdr:spPr>
        <a:xfrm>
          <a:off x="9359900" y="16485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F8E6673B-06F4-4F68-B2E3-47399433925B}"/>
            </a:ext>
          </a:extLst>
        </xdr:cNvPr>
        <xdr:cNvSpPr txBox="1"/>
      </xdr:nvSpPr>
      <xdr:spPr>
        <a:xfrm>
          <a:off x="9467850" y="17509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E1508F4C-1AC4-4DCB-A50F-0FE1C68CEFA3}"/>
            </a:ext>
          </a:extLst>
        </xdr:cNvPr>
        <xdr:cNvSpPr/>
      </xdr:nvSpPr>
      <xdr:spPr>
        <a:xfrm>
          <a:off x="9398000" y="17658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2FCF3335-CF78-4118-94DC-DF4010D56E39}"/>
            </a:ext>
          </a:extLst>
        </xdr:cNvPr>
        <xdr:cNvSpPr/>
      </xdr:nvSpPr>
      <xdr:spPr>
        <a:xfrm>
          <a:off x="863600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53B199-1E8E-448E-8BB8-D24639193377}"/>
            </a:ext>
          </a:extLst>
        </xdr:cNvPr>
        <xdr:cNvSpPr/>
      </xdr:nvSpPr>
      <xdr:spPr>
        <a:xfrm>
          <a:off x="7842250" y="17667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FF47E031-BB19-4273-9791-8678BD670A3A}"/>
            </a:ext>
          </a:extLst>
        </xdr:cNvPr>
        <xdr:cNvSpPr/>
      </xdr:nvSpPr>
      <xdr:spPr>
        <a:xfrm>
          <a:off x="7029450" y="1767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F3E9AAFD-451F-4B6C-9F7E-8899F313007F}"/>
            </a:ext>
          </a:extLst>
        </xdr:cNvPr>
        <xdr:cNvSpPr/>
      </xdr:nvSpPr>
      <xdr:spPr>
        <a:xfrm>
          <a:off x="6235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B07B7DB-E035-440E-9B20-E958B3A00F64}"/>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331E7C2-6374-47CF-9714-6180099F8B0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09DD665-5CE0-4400-AC3C-D99E892E0886}"/>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750FCB-69E7-4547-B1D1-EAEB08D2205B}"/>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94E1E2D-CD4F-4C34-A148-48C360AF3D9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475" name="楕円 474">
          <a:extLst>
            <a:ext uri="{FF2B5EF4-FFF2-40B4-BE49-F238E27FC236}">
              <a16:creationId xmlns:a16="http://schemas.microsoft.com/office/drawing/2014/main" id="{B933C776-4BA8-4DA9-BD8F-DE408D9B1C8E}"/>
            </a:ext>
          </a:extLst>
        </xdr:cNvPr>
        <xdr:cNvSpPr/>
      </xdr:nvSpPr>
      <xdr:spPr>
        <a:xfrm>
          <a:off x="9398000" y="17810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15257</xdr:rowOff>
    </xdr:from>
    <xdr:ext cx="469744" cy="259045"/>
    <xdr:sp macro="" textlink="">
      <xdr:nvSpPr>
        <xdr:cNvPr id="476" name="【市民会館】&#10;一人当たり面積該当値テキスト">
          <a:extLst>
            <a:ext uri="{FF2B5EF4-FFF2-40B4-BE49-F238E27FC236}">
              <a16:creationId xmlns:a16="http://schemas.microsoft.com/office/drawing/2014/main" id="{9B9489C3-C29F-4DEC-A37F-BCF1520E766A}"/>
            </a:ext>
          </a:extLst>
        </xdr:cNvPr>
        <xdr:cNvSpPr txBox="1"/>
      </xdr:nvSpPr>
      <xdr:spPr>
        <a:xfrm>
          <a:off x="9467850"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34925</xdr:rowOff>
    </xdr:from>
    <xdr:to>
      <xdr:col>50</xdr:col>
      <xdr:colOff>165100</xdr:colOff>
      <xdr:row>107</xdr:row>
      <xdr:rowOff>136525</xdr:rowOff>
    </xdr:to>
    <xdr:sp macro="" textlink="">
      <xdr:nvSpPr>
        <xdr:cNvPr id="477" name="楕円 476">
          <a:extLst>
            <a:ext uri="{FF2B5EF4-FFF2-40B4-BE49-F238E27FC236}">
              <a16:creationId xmlns:a16="http://schemas.microsoft.com/office/drawing/2014/main" id="{8701FC65-F9A6-4AEC-8622-F8A472DB15D2}"/>
            </a:ext>
          </a:extLst>
        </xdr:cNvPr>
        <xdr:cNvSpPr/>
      </xdr:nvSpPr>
      <xdr:spPr>
        <a:xfrm>
          <a:off x="86360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85725</xdr:rowOff>
    </xdr:from>
    <xdr:to>
      <xdr:col>55</xdr:col>
      <xdr:colOff>0</xdr:colOff>
      <xdr:row>107</xdr:row>
      <xdr:rowOff>87630</xdr:rowOff>
    </xdr:to>
    <xdr:cxnSp macro="">
      <xdr:nvCxnSpPr>
        <xdr:cNvPr id="478" name="直線コネクタ 477">
          <a:extLst>
            <a:ext uri="{FF2B5EF4-FFF2-40B4-BE49-F238E27FC236}">
              <a16:creationId xmlns:a16="http://schemas.microsoft.com/office/drawing/2014/main" id="{1E02D884-3695-448F-AA9C-2CFB71661804}"/>
            </a:ext>
          </a:extLst>
        </xdr:cNvPr>
        <xdr:cNvCxnSpPr/>
      </xdr:nvCxnSpPr>
      <xdr:spPr>
        <a:xfrm>
          <a:off x="8686800" y="1785937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34925</xdr:rowOff>
    </xdr:from>
    <xdr:to>
      <xdr:col>46</xdr:col>
      <xdr:colOff>38100</xdr:colOff>
      <xdr:row>107</xdr:row>
      <xdr:rowOff>136525</xdr:rowOff>
    </xdr:to>
    <xdr:sp macro="" textlink="">
      <xdr:nvSpPr>
        <xdr:cNvPr id="479" name="楕円 478">
          <a:extLst>
            <a:ext uri="{FF2B5EF4-FFF2-40B4-BE49-F238E27FC236}">
              <a16:creationId xmlns:a16="http://schemas.microsoft.com/office/drawing/2014/main" id="{C87EA304-E7AD-478D-89DC-8200F4A97E12}"/>
            </a:ext>
          </a:extLst>
        </xdr:cNvPr>
        <xdr:cNvSpPr/>
      </xdr:nvSpPr>
      <xdr:spPr>
        <a:xfrm>
          <a:off x="7842250" y="17808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85725</xdr:rowOff>
    </xdr:from>
    <xdr:to>
      <xdr:col>50</xdr:col>
      <xdr:colOff>114300</xdr:colOff>
      <xdr:row>107</xdr:row>
      <xdr:rowOff>85725</xdr:rowOff>
    </xdr:to>
    <xdr:cxnSp macro="">
      <xdr:nvCxnSpPr>
        <xdr:cNvPr id="480" name="直線コネクタ 479">
          <a:extLst>
            <a:ext uri="{FF2B5EF4-FFF2-40B4-BE49-F238E27FC236}">
              <a16:creationId xmlns:a16="http://schemas.microsoft.com/office/drawing/2014/main" id="{123E008D-766D-447B-A61C-9B79476F9E50}"/>
            </a:ext>
          </a:extLst>
        </xdr:cNvPr>
        <xdr:cNvCxnSpPr/>
      </xdr:nvCxnSpPr>
      <xdr:spPr>
        <a:xfrm>
          <a:off x="7886700" y="17859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34925</xdr:rowOff>
    </xdr:from>
    <xdr:to>
      <xdr:col>41</xdr:col>
      <xdr:colOff>101600</xdr:colOff>
      <xdr:row>107</xdr:row>
      <xdr:rowOff>136525</xdr:rowOff>
    </xdr:to>
    <xdr:sp macro="" textlink="">
      <xdr:nvSpPr>
        <xdr:cNvPr id="481" name="楕円 480">
          <a:extLst>
            <a:ext uri="{FF2B5EF4-FFF2-40B4-BE49-F238E27FC236}">
              <a16:creationId xmlns:a16="http://schemas.microsoft.com/office/drawing/2014/main" id="{C7F03B2C-77AC-4B80-98DB-D9E82C92A233}"/>
            </a:ext>
          </a:extLst>
        </xdr:cNvPr>
        <xdr:cNvSpPr/>
      </xdr:nvSpPr>
      <xdr:spPr>
        <a:xfrm>
          <a:off x="702945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85725</xdr:rowOff>
    </xdr:from>
    <xdr:to>
      <xdr:col>45</xdr:col>
      <xdr:colOff>177800</xdr:colOff>
      <xdr:row>107</xdr:row>
      <xdr:rowOff>85725</xdr:rowOff>
    </xdr:to>
    <xdr:cxnSp macro="">
      <xdr:nvCxnSpPr>
        <xdr:cNvPr id="482" name="直線コネクタ 481">
          <a:extLst>
            <a:ext uri="{FF2B5EF4-FFF2-40B4-BE49-F238E27FC236}">
              <a16:creationId xmlns:a16="http://schemas.microsoft.com/office/drawing/2014/main" id="{DD30904C-6CC1-49CF-97B9-7D32D3468026}"/>
            </a:ext>
          </a:extLst>
        </xdr:cNvPr>
        <xdr:cNvCxnSpPr/>
      </xdr:nvCxnSpPr>
      <xdr:spPr>
        <a:xfrm>
          <a:off x="7080250" y="1785937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83" name="楕円 482">
          <a:extLst>
            <a:ext uri="{FF2B5EF4-FFF2-40B4-BE49-F238E27FC236}">
              <a16:creationId xmlns:a16="http://schemas.microsoft.com/office/drawing/2014/main" id="{5CB98033-19E8-4183-8B5A-01F16D207AB0}"/>
            </a:ext>
          </a:extLst>
        </xdr:cNvPr>
        <xdr:cNvSpPr/>
      </xdr:nvSpPr>
      <xdr:spPr>
        <a:xfrm>
          <a:off x="6235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85725</xdr:rowOff>
    </xdr:from>
    <xdr:to>
      <xdr:col>41</xdr:col>
      <xdr:colOff>50800</xdr:colOff>
      <xdr:row>107</xdr:row>
      <xdr:rowOff>87630</xdr:rowOff>
    </xdr:to>
    <xdr:cxnSp macro="">
      <xdr:nvCxnSpPr>
        <xdr:cNvPr id="484" name="直線コネクタ 483">
          <a:extLst>
            <a:ext uri="{FF2B5EF4-FFF2-40B4-BE49-F238E27FC236}">
              <a16:creationId xmlns:a16="http://schemas.microsoft.com/office/drawing/2014/main" id="{679CDEDC-3A42-4D7E-B0F4-1F86167969EB}"/>
            </a:ext>
          </a:extLst>
        </xdr:cNvPr>
        <xdr:cNvCxnSpPr/>
      </xdr:nvCxnSpPr>
      <xdr:spPr>
        <a:xfrm flipV="1">
          <a:off x="6286500" y="1785937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F4EE1FA3-D069-40B6-B178-FA8EAFB0252E}"/>
            </a:ext>
          </a:extLst>
        </xdr:cNvPr>
        <xdr:cNvSpPr txBox="1"/>
      </xdr:nvSpPr>
      <xdr:spPr>
        <a:xfrm>
          <a:off x="8458277"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B8671C8-2594-4EE4-ADCC-FEC842F3A3C4}"/>
            </a:ext>
          </a:extLst>
        </xdr:cNvPr>
        <xdr:cNvSpPr txBox="1"/>
      </xdr:nvSpPr>
      <xdr:spPr>
        <a:xfrm>
          <a:off x="7677227" y="1744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DF7BB70E-F1B1-444F-8A4C-943EAA2A5FC2}"/>
            </a:ext>
          </a:extLst>
        </xdr:cNvPr>
        <xdr:cNvSpPr txBox="1"/>
      </xdr:nvSpPr>
      <xdr:spPr>
        <a:xfrm>
          <a:off x="6864427" y="1744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D252ED20-C393-4943-8685-938A1E392D4C}"/>
            </a:ext>
          </a:extLst>
        </xdr:cNvPr>
        <xdr:cNvSpPr txBox="1"/>
      </xdr:nvSpPr>
      <xdr:spPr>
        <a:xfrm>
          <a:off x="6070677" y="1746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127652</xdr:rowOff>
    </xdr:from>
    <xdr:ext cx="469744" cy="259045"/>
    <xdr:sp macro="" textlink="">
      <xdr:nvSpPr>
        <xdr:cNvPr id="489" name="n_1mainValue【市民会館】&#10;一人当たり面積">
          <a:extLst>
            <a:ext uri="{FF2B5EF4-FFF2-40B4-BE49-F238E27FC236}">
              <a16:creationId xmlns:a16="http://schemas.microsoft.com/office/drawing/2014/main" id="{EE910B89-201D-4686-9CD3-E27E1E702F28}"/>
            </a:ext>
          </a:extLst>
        </xdr:cNvPr>
        <xdr:cNvSpPr txBox="1"/>
      </xdr:nvSpPr>
      <xdr:spPr>
        <a:xfrm>
          <a:off x="8458277" y="1790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127652</xdr:rowOff>
    </xdr:from>
    <xdr:ext cx="469744" cy="259045"/>
    <xdr:sp macro="" textlink="">
      <xdr:nvSpPr>
        <xdr:cNvPr id="490" name="n_2mainValue【市民会館】&#10;一人当たり面積">
          <a:extLst>
            <a:ext uri="{FF2B5EF4-FFF2-40B4-BE49-F238E27FC236}">
              <a16:creationId xmlns:a16="http://schemas.microsoft.com/office/drawing/2014/main" id="{AC53DC0A-ED1C-495C-90E5-36EDEBBBAAEA}"/>
            </a:ext>
          </a:extLst>
        </xdr:cNvPr>
        <xdr:cNvSpPr txBox="1"/>
      </xdr:nvSpPr>
      <xdr:spPr>
        <a:xfrm>
          <a:off x="7677227" y="1790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127652</xdr:rowOff>
    </xdr:from>
    <xdr:ext cx="469744" cy="259045"/>
    <xdr:sp macro="" textlink="">
      <xdr:nvSpPr>
        <xdr:cNvPr id="491" name="n_3mainValue【市民会館】&#10;一人当たり面積">
          <a:extLst>
            <a:ext uri="{FF2B5EF4-FFF2-40B4-BE49-F238E27FC236}">
              <a16:creationId xmlns:a16="http://schemas.microsoft.com/office/drawing/2014/main" id="{C9D6825E-E332-4D79-85BB-C16AB2F3AF1F}"/>
            </a:ext>
          </a:extLst>
        </xdr:cNvPr>
        <xdr:cNvSpPr txBox="1"/>
      </xdr:nvSpPr>
      <xdr:spPr>
        <a:xfrm>
          <a:off x="6864427" y="1790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129557</xdr:rowOff>
    </xdr:from>
    <xdr:ext cx="469744" cy="259045"/>
    <xdr:sp macro="" textlink="">
      <xdr:nvSpPr>
        <xdr:cNvPr id="492" name="n_4mainValue【市民会館】&#10;一人当たり面積">
          <a:extLst>
            <a:ext uri="{FF2B5EF4-FFF2-40B4-BE49-F238E27FC236}">
              <a16:creationId xmlns:a16="http://schemas.microsoft.com/office/drawing/2014/main" id="{6BD0586F-CBC5-47C7-8BE2-27BE08AC8958}"/>
            </a:ext>
          </a:extLst>
        </xdr:cNvPr>
        <xdr:cNvSpPr txBox="1"/>
      </xdr:nvSpPr>
      <xdr:spPr>
        <a:xfrm>
          <a:off x="607067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82EE2043-5119-4733-A237-1CC7D9FF965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A4410F2-5B3F-4063-B530-60E330C56B7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150B6A3B-A9BF-4C9C-BFDC-4E4F8AB135B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6D6FBC4-C1A6-4085-BB9B-70ABBFEF951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32B9123C-AF00-4EE6-97ED-5F8DBA12487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660A5EF-CAD7-409D-A59D-C8CF0AE4698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D103C30-1E85-45E5-8EE4-8EED7313924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BD6BA988-BF14-48AE-8070-3266336F60AB}"/>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44C10776-DC06-4637-8F6E-FA0374E46F7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1A3944C7-0919-4943-9997-1B5DC5C0C7F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90A2B73-5A5C-43C0-A6E5-81C1743B6C0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F6BE42AD-0B79-4354-B93B-38EC05FD1727}"/>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F78B6AB3-6529-4943-A1EB-5097B68A2E30}"/>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84D74630-FC80-42D4-9D18-67A750416520}"/>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3155E08B-E97B-47F1-9A43-E8CBAD173775}"/>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1AE8022F-C31D-4CDE-B7B0-CBC54F104895}"/>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635A1240-D990-47EB-B3AD-C6CB8E1DC545}"/>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4BCCAD25-DD3A-4941-93AF-70360E5BDC35}"/>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B3CDDD1E-B971-4D22-ADB3-9A81E708804A}"/>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165430A4-16A1-4D91-BF64-DF5A6F9C32A4}"/>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CC9F2FA7-CE40-40F3-99FB-BA97031005E3}"/>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0B64EE3-7ECC-412D-AD72-DADB4110F9A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DFDADB5-E1C9-42CC-AEE1-65DED12F4FFB}"/>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9B7F4990-232A-4EC9-8B8C-D91B976F8227}"/>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DC83A7D2-39C6-4A9B-B637-8EE0A8CAA91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D1F252FF-9926-4507-A907-27C9CFC46A1B}"/>
            </a:ext>
          </a:extLst>
        </xdr:cNvPr>
        <xdr:cNvCxnSpPr/>
      </xdr:nvCxnSpPr>
      <xdr:spPr>
        <a:xfrm flipV="1">
          <a:off x="14699614" y="5620839"/>
          <a:ext cx="0" cy="135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35932AED-91A3-4646-BB8C-7D7C5F37AF9D}"/>
            </a:ext>
          </a:extLst>
        </xdr:cNvPr>
        <xdr:cNvSpPr txBox="1"/>
      </xdr:nvSpPr>
      <xdr:spPr>
        <a:xfrm>
          <a:off x="14738350" y="698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64652845-55E1-420F-9996-20EB5B61CAF1}"/>
            </a:ext>
          </a:extLst>
        </xdr:cNvPr>
        <xdr:cNvCxnSpPr/>
      </xdr:nvCxnSpPr>
      <xdr:spPr>
        <a:xfrm>
          <a:off x="14611350" y="6979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1395B6C-359D-4973-9EF1-0BE61801F677}"/>
            </a:ext>
          </a:extLst>
        </xdr:cNvPr>
        <xdr:cNvSpPr txBox="1"/>
      </xdr:nvSpPr>
      <xdr:spPr>
        <a:xfrm>
          <a:off x="14738350" y="5408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8295989A-10A3-4982-AAF1-C7A4C7F72220}"/>
            </a:ext>
          </a:extLst>
        </xdr:cNvPr>
        <xdr:cNvCxnSpPr/>
      </xdr:nvCxnSpPr>
      <xdr:spPr>
        <a:xfrm>
          <a:off x="14611350" y="5620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44E44D8B-38DD-4FF6-A8EF-57777088F619}"/>
            </a:ext>
          </a:extLst>
        </xdr:cNvPr>
        <xdr:cNvSpPr txBox="1"/>
      </xdr:nvSpPr>
      <xdr:spPr>
        <a:xfrm>
          <a:off x="14738350" y="6299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76FA8A0B-2344-4E8F-9A61-E33ABC5574F4}"/>
            </a:ext>
          </a:extLst>
        </xdr:cNvPr>
        <xdr:cNvSpPr/>
      </xdr:nvSpPr>
      <xdr:spPr>
        <a:xfrm>
          <a:off x="14649450" y="64476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C5F74953-7B1A-49B7-B888-BD6EFCB52E19}"/>
            </a:ext>
          </a:extLst>
        </xdr:cNvPr>
        <xdr:cNvSpPr/>
      </xdr:nvSpPr>
      <xdr:spPr>
        <a:xfrm>
          <a:off x="13887450" y="64280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60057F48-0D47-4047-AD9E-08D2DCA1F3E5}"/>
            </a:ext>
          </a:extLst>
        </xdr:cNvPr>
        <xdr:cNvSpPr/>
      </xdr:nvSpPr>
      <xdr:spPr>
        <a:xfrm>
          <a:off x="13093700" y="645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A3CF79A9-1944-43DE-BF8C-ED73383D4B11}"/>
            </a:ext>
          </a:extLst>
        </xdr:cNvPr>
        <xdr:cNvSpPr/>
      </xdr:nvSpPr>
      <xdr:spPr>
        <a:xfrm>
          <a:off x="12299950" y="64214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322D61B7-3E7A-47FD-AEF5-712622012974}"/>
            </a:ext>
          </a:extLst>
        </xdr:cNvPr>
        <xdr:cNvSpPr/>
      </xdr:nvSpPr>
      <xdr:spPr>
        <a:xfrm>
          <a:off x="11487150" y="6370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FD17C3D-5E7E-4E0A-A299-ECE404159D92}"/>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2CE51FF-689C-43B3-8FFB-6E7B6A71E49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DF6C9FD-0AB8-445E-B738-B2519776003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EA6F0A1-37B4-44D5-B217-2101EE95087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509A08C-3901-4F67-8367-8E45ED6FC2F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40096</xdr:rowOff>
    </xdr:from>
    <xdr:to>
      <xdr:col>85</xdr:col>
      <xdr:colOff>177800</xdr:colOff>
      <xdr:row>41</xdr:row>
      <xdr:rowOff>141696</xdr:rowOff>
    </xdr:to>
    <xdr:sp macro="" textlink="">
      <xdr:nvSpPr>
        <xdr:cNvPr id="534" name="楕円 533">
          <a:extLst>
            <a:ext uri="{FF2B5EF4-FFF2-40B4-BE49-F238E27FC236}">
              <a16:creationId xmlns:a16="http://schemas.microsoft.com/office/drawing/2014/main" id="{50D73CBC-AD0D-496A-BF16-33169338AF4E}"/>
            </a:ext>
          </a:extLst>
        </xdr:cNvPr>
        <xdr:cNvSpPr/>
      </xdr:nvSpPr>
      <xdr:spPr>
        <a:xfrm>
          <a:off x="14649450" y="681554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126473</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841BD068-3401-4D1E-A051-5ED9A6C7B486}"/>
            </a:ext>
          </a:extLst>
        </xdr:cNvPr>
        <xdr:cNvSpPr txBox="1"/>
      </xdr:nvSpPr>
      <xdr:spPr>
        <a:xfrm>
          <a:off x="14738350" y="6736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23767</xdr:rowOff>
    </xdr:from>
    <xdr:to>
      <xdr:col>81</xdr:col>
      <xdr:colOff>101600</xdr:colOff>
      <xdr:row>41</xdr:row>
      <xdr:rowOff>125367</xdr:rowOff>
    </xdr:to>
    <xdr:sp macro="" textlink="">
      <xdr:nvSpPr>
        <xdr:cNvPr id="536" name="楕円 535">
          <a:extLst>
            <a:ext uri="{FF2B5EF4-FFF2-40B4-BE49-F238E27FC236}">
              <a16:creationId xmlns:a16="http://schemas.microsoft.com/office/drawing/2014/main" id="{BDB44C90-BF6A-45CF-A76D-D49EDC51D94C}"/>
            </a:ext>
          </a:extLst>
        </xdr:cNvPr>
        <xdr:cNvSpPr/>
      </xdr:nvSpPr>
      <xdr:spPr>
        <a:xfrm>
          <a:off x="13887450" y="679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74567</xdr:rowOff>
    </xdr:from>
    <xdr:to>
      <xdr:col>85</xdr:col>
      <xdr:colOff>127000</xdr:colOff>
      <xdr:row>41</xdr:row>
      <xdr:rowOff>90896</xdr:rowOff>
    </xdr:to>
    <xdr:cxnSp macro="">
      <xdr:nvCxnSpPr>
        <xdr:cNvPr id="537" name="直線コネクタ 536">
          <a:extLst>
            <a:ext uri="{FF2B5EF4-FFF2-40B4-BE49-F238E27FC236}">
              <a16:creationId xmlns:a16="http://schemas.microsoft.com/office/drawing/2014/main" id="{DBB2C107-4C72-429F-88E4-BFE5D5579603}"/>
            </a:ext>
          </a:extLst>
        </xdr:cNvPr>
        <xdr:cNvCxnSpPr/>
      </xdr:nvCxnSpPr>
      <xdr:spPr>
        <a:xfrm>
          <a:off x="13938250" y="6850017"/>
          <a:ext cx="762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12337</xdr:rowOff>
    </xdr:from>
    <xdr:to>
      <xdr:col>76</xdr:col>
      <xdr:colOff>165100</xdr:colOff>
      <xdr:row>41</xdr:row>
      <xdr:rowOff>113937</xdr:rowOff>
    </xdr:to>
    <xdr:sp macro="" textlink="">
      <xdr:nvSpPr>
        <xdr:cNvPr id="538" name="楕円 537">
          <a:extLst>
            <a:ext uri="{FF2B5EF4-FFF2-40B4-BE49-F238E27FC236}">
              <a16:creationId xmlns:a16="http://schemas.microsoft.com/office/drawing/2014/main" id="{188DA36D-5B04-427A-8DF5-34B72702C096}"/>
            </a:ext>
          </a:extLst>
        </xdr:cNvPr>
        <xdr:cNvSpPr/>
      </xdr:nvSpPr>
      <xdr:spPr>
        <a:xfrm>
          <a:off x="13093700" y="678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63137</xdr:rowOff>
    </xdr:from>
    <xdr:to>
      <xdr:col>81</xdr:col>
      <xdr:colOff>50800</xdr:colOff>
      <xdr:row>41</xdr:row>
      <xdr:rowOff>74567</xdr:rowOff>
    </xdr:to>
    <xdr:cxnSp macro="">
      <xdr:nvCxnSpPr>
        <xdr:cNvPr id="539" name="直線コネクタ 538">
          <a:extLst>
            <a:ext uri="{FF2B5EF4-FFF2-40B4-BE49-F238E27FC236}">
              <a16:creationId xmlns:a16="http://schemas.microsoft.com/office/drawing/2014/main" id="{C426D9CA-EDF4-48E4-9AC4-AB88727FFD34}"/>
            </a:ext>
          </a:extLst>
        </xdr:cNvPr>
        <xdr:cNvCxnSpPr/>
      </xdr:nvCxnSpPr>
      <xdr:spPr>
        <a:xfrm>
          <a:off x="13144500" y="6838587"/>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80917</xdr:rowOff>
    </xdr:from>
    <xdr:to>
      <xdr:col>72</xdr:col>
      <xdr:colOff>38100</xdr:colOff>
      <xdr:row>41</xdr:row>
      <xdr:rowOff>11067</xdr:rowOff>
    </xdr:to>
    <xdr:sp macro="" textlink="">
      <xdr:nvSpPr>
        <xdr:cNvPr id="540" name="楕円 539">
          <a:extLst>
            <a:ext uri="{FF2B5EF4-FFF2-40B4-BE49-F238E27FC236}">
              <a16:creationId xmlns:a16="http://schemas.microsoft.com/office/drawing/2014/main" id="{08C5CE41-B815-463D-B34B-5A5D2015F9AE}"/>
            </a:ext>
          </a:extLst>
        </xdr:cNvPr>
        <xdr:cNvSpPr/>
      </xdr:nvSpPr>
      <xdr:spPr>
        <a:xfrm>
          <a:off x="12299950" y="66912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131717</xdr:rowOff>
    </xdr:from>
    <xdr:to>
      <xdr:col>76</xdr:col>
      <xdr:colOff>114300</xdr:colOff>
      <xdr:row>41</xdr:row>
      <xdr:rowOff>63137</xdr:rowOff>
    </xdr:to>
    <xdr:cxnSp macro="">
      <xdr:nvCxnSpPr>
        <xdr:cNvPr id="541" name="直線コネクタ 540">
          <a:extLst>
            <a:ext uri="{FF2B5EF4-FFF2-40B4-BE49-F238E27FC236}">
              <a16:creationId xmlns:a16="http://schemas.microsoft.com/office/drawing/2014/main" id="{DE9C0FAA-4D90-4183-BC13-B7B12FE4C812}"/>
            </a:ext>
          </a:extLst>
        </xdr:cNvPr>
        <xdr:cNvCxnSpPr/>
      </xdr:nvCxnSpPr>
      <xdr:spPr>
        <a:xfrm>
          <a:off x="12344400" y="6742067"/>
          <a:ext cx="8001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79284</xdr:rowOff>
    </xdr:from>
    <xdr:to>
      <xdr:col>67</xdr:col>
      <xdr:colOff>101600</xdr:colOff>
      <xdr:row>41</xdr:row>
      <xdr:rowOff>9434</xdr:rowOff>
    </xdr:to>
    <xdr:sp macro="" textlink="">
      <xdr:nvSpPr>
        <xdr:cNvPr id="542" name="楕円 541">
          <a:extLst>
            <a:ext uri="{FF2B5EF4-FFF2-40B4-BE49-F238E27FC236}">
              <a16:creationId xmlns:a16="http://schemas.microsoft.com/office/drawing/2014/main" id="{99047D88-EA9D-42EC-A55B-27B3F290B257}"/>
            </a:ext>
          </a:extLst>
        </xdr:cNvPr>
        <xdr:cNvSpPr/>
      </xdr:nvSpPr>
      <xdr:spPr>
        <a:xfrm>
          <a:off x="11487150" y="6689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130084</xdr:rowOff>
    </xdr:from>
    <xdr:to>
      <xdr:col>71</xdr:col>
      <xdr:colOff>177800</xdr:colOff>
      <xdr:row>40</xdr:row>
      <xdr:rowOff>131717</xdr:rowOff>
    </xdr:to>
    <xdr:cxnSp macro="">
      <xdr:nvCxnSpPr>
        <xdr:cNvPr id="543" name="直線コネクタ 542">
          <a:extLst>
            <a:ext uri="{FF2B5EF4-FFF2-40B4-BE49-F238E27FC236}">
              <a16:creationId xmlns:a16="http://schemas.microsoft.com/office/drawing/2014/main" id="{D50A05BD-70E2-4114-82C4-91CE636F51B4}"/>
            </a:ext>
          </a:extLst>
        </xdr:cNvPr>
        <xdr:cNvCxnSpPr/>
      </xdr:nvCxnSpPr>
      <xdr:spPr>
        <a:xfrm>
          <a:off x="11537950" y="6740434"/>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E5467A7D-515E-43B0-9829-146DFD5A92C6}"/>
            </a:ext>
          </a:extLst>
        </xdr:cNvPr>
        <xdr:cNvSpPr txBox="1"/>
      </xdr:nvSpPr>
      <xdr:spPr>
        <a:xfrm>
          <a:off x="13742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822EAB6-D9B1-42BF-BDFA-2349F0AB37A8}"/>
            </a:ext>
          </a:extLst>
        </xdr:cNvPr>
        <xdr:cNvSpPr txBox="1"/>
      </xdr:nvSpPr>
      <xdr:spPr>
        <a:xfrm>
          <a:off x="1296099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B893807C-0716-42E3-94E2-042D156A17EA}"/>
            </a:ext>
          </a:extLst>
        </xdr:cNvPr>
        <xdr:cNvSpPr txBox="1"/>
      </xdr:nvSpPr>
      <xdr:spPr>
        <a:xfrm>
          <a:off x="1216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180936A-7F54-4438-8279-0891DD9957C0}"/>
            </a:ext>
          </a:extLst>
        </xdr:cNvPr>
        <xdr:cNvSpPr txBox="1"/>
      </xdr:nvSpPr>
      <xdr:spPr>
        <a:xfrm>
          <a:off x="113544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116494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595D538-E184-4565-A039-D3E2442CA65E}"/>
            </a:ext>
          </a:extLst>
        </xdr:cNvPr>
        <xdr:cNvSpPr txBox="1"/>
      </xdr:nvSpPr>
      <xdr:spPr>
        <a:xfrm>
          <a:off x="13742044" y="689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105064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4B1948D-2CA1-4CEB-892B-7198AAE01958}"/>
            </a:ext>
          </a:extLst>
        </xdr:cNvPr>
        <xdr:cNvSpPr txBox="1"/>
      </xdr:nvSpPr>
      <xdr:spPr>
        <a:xfrm>
          <a:off x="12960994" y="688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2194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5CE59D5-42DB-4D13-AB83-AA269E5091E0}"/>
            </a:ext>
          </a:extLst>
        </xdr:cNvPr>
        <xdr:cNvSpPr txBox="1"/>
      </xdr:nvSpPr>
      <xdr:spPr>
        <a:xfrm>
          <a:off x="12167244" y="6777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561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AC24310-E3D6-4AF0-AEC0-CD42E3EBBAEC}"/>
            </a:ext>
          </a:extLst>
        </xdr:cNvPr>
        <xdr:cNvSpPr txBox="1"/>
      </xdr:nvSpPr>
      <xdr:spPr>
        <a:xfrm>
          <a:off x="11354444" y="677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34EFD35-09D6-45DA-8167-A084E8966B9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DBEF8B5-1A19-4FAE-A951-ECF907E468C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E7A671DC-947E-486E-9C72-7813ECE3574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1E93E90-AE34-4384-AF17-9136B2F7426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D729B3B-2DE1-4C7E-ADD7-18B24CD2AD76}"/>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99B6C8C-160D-4FFC-B6A8-8FDEA0146820}"/>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0BD3BEE-1420-44F2-99BC-3357AFCB2A66}"/>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F4A18230-37E5-4C72-8461-A32C70BC319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E9515C90-BE33-4EEE-9C8E-63BDAE4AAFE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BCD0AA0-92F1-4840-A6EC-CE407D12B0E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F105CD6-E92D-4430-B227-969558A60962}"/>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1719D926-AB23-4DF9-9E25-86555B7B8281}"/>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277010FF-2865-48DB-B1B3-4394E963B185}"/>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B72993D3-42B0-4DCB-AC7F-6969F028E145}"/>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3F9593FA-2E5A-4D01-9406-3F08BC5D639C}"/>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BDE8B30B-5439-4295-84A7-6212659E77B6}"/>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990466F2-2D79-441F-A1DC-59EC0A96818C}"/>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1BBBDBB9-3B83-4390-9F64-A5F5F2FD1D72}"/>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44AE9BD-8E0E-4258-BCDD-BAA382B303A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EDC8979B-727D-401E-A6F9-7BD56932EAC8}"/>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FF6016C-378B-4338-9E8E-9985FEE515B9}"/>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ADBABB09-B748-4D68-B214-929DF33C0C38}"/>
            </a:ext>
          </a:extLst>
        </xdr:cNvPr>
        <xdr:cNvCxnSpPr/>
      </xdr:nvCxnSpPr>
      <xdr:spPr>
        <a:xfrm flipV="1">
          <a:off x="19951064" y="5792541"/>
          <a:ext cx="0" cy="110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9BCEE1AA-F9A4-4996-A07F-2CC5FA6B637D}"/>
            </a:ext>
          </a:extLst>
        </xdr:cNvPr>
        <xdr:cNvSpPr txBox="1"/>
      </xdr:nvSpPr>
      <xdr:spPr>
        <a:xfrm>
          <a:off x="19989800" y="690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A2FCD786-D63B-4C14-9B65-3F8D4D8E6815}"/>
            </a:ext>
          </a:extLst>
        </xdr:cNvPr>
        <xdr:cNvCxnSpPr/>
      </xdr:nvCxnSpPr>
      <xdr:spPr>
        <a:xfrm>
          <a:off x="19881850" y="6899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13F6656-25EE-49BF-BAF0-88DD40F30FDB}"/>
            </a:ext>
          </a:extLst>
        </xdr:cNvPr>
        <xdr:cNvSpPr txBox="1"/>
      </xdr:nvSpPr>
      <xdr:spPr>
        <a:xfrm>
          <a:off x="19989800" y="558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2E4ADD61-6E80-4FB1-8DFC-56C14FDBBB28}"/>
            </a:ext>
          </a:extLst>
        </xdr:cNvPr>
        <xdr:cNvCxnSpPr/>
      </xdr:nvCxnSpPr>
      <xdr:spPr>
        <a:xfrm>
          <a:off x="19881850" y="5792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9F15393-3B80-43EB-B14D-536D44C2863F}"/>
            </a:ext>
          </a:extLst>
        </xdr:cNvPr>
        <xdr:cNvSpPr txBox="1"/>
      </xdr:nvSpPr>
      <xdr:spPr>
        <a:xfrm>
          <a:off x="19989800" y="65751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B11B0716-874E-4AFD-8E4A-93EB376E022C}"/>
            </a:ext>
          </a:extLst>
        </xdr:cNvPr>
        <xdr:cNvSpPr/>
      </xdr:nvSpPr>
      <xdr:spPr>
        <a:xfrm>
          <a:off x="19900900" y="6596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A492B89E-BBA8-44A0-8F1F-BD5E2A464CE6}"/>
            </a:ext>
          </a:extLst>
        </xdr:cNvPr>
        <xdr:cNvSpPr/>
      </xdr:nvSpPr>
      <xdr:spPr>
        <a:xfrm>
          <a:off x="19157950" y="6598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A7ED85DA-08C6-4885-8E40-9A1AB200B4B6}"/>
            </a:ext>
          </a:extLst>
        </xdr:cNvPr>
        <xdr:cNvSpPr/>
      </xdr:nvSpPr>
      <xdr:spPr>
        <a:xfrm>
          <a:off x="18345150" y="661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39E4000D-5577-4710-AB04-4819AEBF2BE7}"/>
            </a:ext>
          </a:extLst>
        </xdr:cNvPr>
        <xdr:cNvSpPr/>
      </xdr:nvSpPr>
      <xdr:spPr>
        <a:xfrm>
          <a:off x="17551400" y="661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3C54CFA9-B24D-4C8D-9192-45A1019F36C4}"/>
            </a:ext>
          </a:extLst>
        </xdr:cNvPr>
        <xdr:cNvSpPr/>
      </xdr:nvSpPr>
      <xdr:spPr>
        <a:xfrm>
          <a:off x="16757650" y="66350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CA53510-2E34-4F7D-81C6-80F7446C3E1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D34A470-94DD-4712-AE79-8DCE5275A728}"/>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6F57414-2801-44E3-AFF4-7EBD5EC93EC6}"/>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EB72510-16DC-4DB7-A4D6-DEB85D9AE799}"/>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D03AD38-F28E-43E8-ABC1-21F47D7F66CB}"/>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643</xdr:rowOff>
    </xdr:from>
    <xdr:to>
      <xdr:col>116</xdr:col>
      <xdr:colOff>114300</xdr:colOff>
      <xdr:row>39</xdr:row>
      <xdr:rowOff>102243</xdr:rowOff>
    </xdr:to>
    <xdr:sp macro="" textlink="">
      <xdr:nvSpPr>
        <xdr:cNvPr id="589" name="楕円 588">
          <a:extLst>
            <a:ext uri="{FF2B5EF4-FFF2-40B4-BE49-F238E27FC236}">
              <a16:creationId xmlns:a16="http://schemas.microsoft.com/office/drawing/2014/main" id="{3AE0CFEC-495B-41D2-BB5C-A3297AE393C8}"/>
            </a:ext>
          </a:extLst>
        </xdr:cNvPr>
        <xdr:cNvSpPr/>
      </xdr:nvSpPr>
      <xdr:spPr>
        <a:xfrm>
          <a:off x="19900900" y="644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23520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24FA9874-22B8-439B-A68E-39AB3A1C2944}"/>
            </a:ext>
          </a:extLst>
        </xdr:cNvPr>
        <xdr:cNvSpPr txBox="1"/>
      </xdr:nvSpPr>
      <xdr:spPr>
        <a:xfrm>
          <a:off x="19989800" y="630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1973</xdr:rowOff>
    </xdr:from>
    <xdr:to>
      <xdr:col>112</xdr:col>
      <xdr:colOff>38100</xdr:colOff>
      <xdr:row>39</xdr:row>
      <xdr:rowOff>103573</xdr:rowOff>
    </xdr:to>
    <xdr:sp macro="" textlink="">
      <xdr:nvSpPr>
        <xdr:cNvPr id="591" name="楕円 590">
          <a:extLst>
            <a:ext uri="{FF2B5EF4-FFF2-40B4-BE49-F238E27FC236}">
              <a16:creationId xmlns:a16="http://schemas.microsoft.com/office/drawing/2014/main" id="{E0A2E543-59B1-4063-BDFD-4A3A52F7A4D0}"/>
            </a:ext>
          </a:extLst>
        </xdr:cNvPr>
        <xdr:cNvSpPr/>
      </xdr:nvSpPr>
      <xdr:spPr>
        <a:xfrm>
          <a:off x="19157950" y="64472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51443</xdr:rowOff>
    </xdr:from>
    <xdr:to>
      <xdr:col>116</xdr:col>
      <xdr:colOff>63500</xdr:colOff>
      <xdr:row>39</xdr:row>
      <xdr:rowOff>52773</xdr:rowOff>
    </xdr:to>
    <xdr:cxnSp macro="">
      <xdr:nvCxnSpPr>
        <xdr:cNvPr id="592" name="直線コネクタ 591">
          <a:extLst>
            <a:ext uri="{FF2B5EF4-FFF2-40B4-BE49-F238E27FC236}">
              <a16:creationId xmlns:a16="http://schemas.microsoft.com/office/drawing/2014/main" id="{841B3E13-DE08-4DFC-9059-246CBB2C7053}"/>
            </a:ext>
          </a:extLst>
        </xdr:cNvPr>
        <xdr:cNvCxnSpPr/>
      </xdr:nvCxnSpPr>
      <xdr:spPr>
        <a:xfrm flipV="1">
          <a:off x="19202400" y="6496693"/>
          <a:ext cx="749300" cy="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6177</xdr:rowOff>
    </xdr:from>
    <xdr:to>
      <xdr:col>107</xdr:col>
      <xdr:colOff>101600</xdr:colOff>
      <xdr:row>39</xdr:row>
      <xdr:rowOff>107777</xdr:rowOff>
    </xdr:to>
    <xdr:sp macro="" textlink="">
      <xdr:nvSpPr>
        <xdr:cNvPr id="593" name="楕円 592">
          <a:extLst>
            <a:ext uri="{FF2B5EF4-FFF2-40B4-BE49-F238E27FC236}">
              <a16:creationId xmlns:a16="http://schemas.microsoft.com/office/drawing/2014/main" id="{95435C60-3DDF-4056-B323-96265246336C}"/>
            </a:ext>
          </a:extLst>
        </xdr:cNvPr>
        <xdr:cNvSpPr/>
      </xdr:nvSpPr>
      <xdr:spPr>
        <a:xfrm>
          <a:off x="18345150" y="645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52773</xdr:rowOff>
    </xdr:from>
    <xdr:to>
      <xdr:col>111</xdr:col>
      <xdr:colOff>177800</xdr:colOff>
      <xdr:row>39</xdr:row>
      <xdr:rowOff>56977</xdr:rowOff>
    </xdr:to>
    <xdr:cxnSp macro="">
      <xdr:nvCxnSpPr>
        <xdr:cNvPr id="594" name="直線コネクタ 593">
          <a:extLst>
            <a:ext uri="{FF2B5EF4-FFF2-40B4-BE49-F238E27FC236}">
              <a16:creationId xmlns:a16="http://schemas.microsoft.com/office/drawing/2014/main" id="{58C73DC2-FC79-426E-9DBE-9C031556D7BB}"/>
            </a:ext>
          </a:extLst>
        </xdr:cNvPr>
        <xdr:cNvCxnSpPr/>
      </xdr:nvCxnSpPr>
      <xdr:spPr>
        <a:xfrm flipV="1">
          <a:off x="18395950" y="6498023"/>
          <a:ext cx="806450" cy="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2016</xdr:rowOff>
    </xdr:from>
    <xdr:to>
      <xdr:col>102</xdr:col>
      <xdr:colOff>165100</xdr:colOff>
      <xdr:row>39</xdr:row>
      <xdr:rowOff>103616</xdr:rowOff>
    </xdr:to>
    <xdr:sp macro="" textlink="">
      <xdr:nvSpPr>
        <xdr:cNvPr id="595" name="楕円 594">
          <a:extLst>
            <a:ext uri="{FF2B5EF4-FFF2-40B4-BE49-F238E27FC236}">
              <a16:creationId xmlns:a16="http://schemas.microsoft.com/office/drawing/2014/main" id="{41355744-8BC4-43CE-9EB6-F5B55858259B}"/>
            </a:ext>
          </a:extLst>
        </xdr:cNvPr>
        <xdr:cNvSpPr/>
      </xdr:nvSpPr>
      <xdr:spPr>
        <a:xfrm>
          <a:off x="17551400" y="644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52816</xdr:rowOff>
    </xdr:from>
    <xdr:to>
      <xdr:col>107</xdr:col>
      <xdr:colOff>50800</xdr:colOff>
      <xdr:row>39</xdr:row>
      <xdr:rowOff>56977</xdr:rowOff>
    </xdr:to>
    <xdr:cxnSp macro="">
      <xdr:nvCxnSpPr>
        <xdr:cNvPr id="596" name="直線コネクタ 595">
          <a:extLst>
            <a:ext uri="{FF2B5EF4-FFF2-40B4-BE49-F238E27FC236}">
              <a16:creationId xmlns:a16="http://schemas.microsoft.com/office/drawing/2014/main" id="{56949772-DFD3-4EDB-9727-E7E52A8A0E0D}"/>
            </a:ext>
          </a:extLst>
        </xdr:cNvPr>
        <xdr:cNvCxnSpPr/>
      </xdr:nvCxnSpPr>
      <xdr:spPr>
        <a:xfrm>
          <a:off x="17602200" y="6498066"/>
          <a:ext cx="79375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2670</xdr:rowOff>
    </xdr:from>
    <xdr:to>
      <xdr:col>98</xdr:col>
      <xdr:colOff>38100</xdr:colOff>
      <xdr:row>39</xdr:row>
      <xdr:rowOff>104270</xdr:rowOff>
    </xdr:to>
    <xdr:sp macro="" textlink="">
      <xdr:nvSpPr>
        <xdr:cNvPr id="597" name="楕円 596">
          <a:extLst>
            <a:ext uri="{FF2B5EF4-FFF2-40B4-BE49-F238E27FC236}">
              <a16:creationId xmlns:a16="http://schemas.microsoft.com/office/drawing/2014/main" id="{CE8DFDB1-8433-42EE-8283-D99F88A8A50A}"/>
            </a:ext>
          </a:extLst>
        </xdr:cNvPr>
        <xdr:cNvSpPr/>
      </xdr:nvSpPr>
      <xdr:spPr>
        <a:xfrm>
          <a:off x="16757650" y="6447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52816</xdr:rowOff>
    </xdr:from>
    <xdr:to>
      <xdr:col>102</xdr:col>
      <xdr:colOff>114300</xdr:colOff>
      <xdr:row>39</xdr:row>
      <xdr:rowOff>53470</xdr:rowOff>
    </xdr:to>
    <xdr:cxnSp macro="">
      <xdr:nvCxnSpPr>
        <xdr:cNvPr id="598" name="直線コネクタ 597">
          <a:extLst>
            <a:ext uri="{FF2B5EF4-FFF2-40B4-BE49-F238E27FC236}">
              <a16:creationId xmlns:a16="http://schemas.microsoft.com/office/drawing/2014/main" id="{ECD2B586-3F4F-4698-9315-B7FA03CB4279}"/>
            </a:ext>
          </a:extLst>
        </xdr:cNvPr>
        <xdr:cNvCxnSpPr/>
      </xdr:nvCxnSpPr>
      <xdr:spPr>
        <a:xfrm flipV="1">
          <a:off x="16802100" y="6498066"/>
          <a:ext cx="8001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6427064-FBE1-4F3B-9437-328545310E3E}"/>
            </a:ext>
          </a:extLst>
        </xdr:cNvPr>
        <xdr:cNvSpPr txBox="1"/>
      </xdr:nvSpPr>
      <xdr:spPr>
        <a:xfrm>
          <a:off x="18915595" y="668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D9AAC33-4172-4EAB-A0D4-52ED4F99E29D}"/>
            </a:ext>
          </a:extLst>
        </xdr:cNvPr>
        <xdr:cNvSpPr txBox="1"/>
      </xdr:nvSpPr>
      <xdr:spPr>
        <a:xfrm>
          <a:off x="18134545" y="670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C9177D1-1CF6-4542-876F-54B32AEB2429}"/>
            </a:ext>
          </a:extLst>
        </xdr:cNvPr>
        <xdr:cNvSpPr txBox="1"/>
      </xdr:nvSpPr>
      <xdr:spPr>
        <a:xfrm>
          <a:off x="17321745" y="671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38A94C6-5216-481F-8ACB-F40FA508F5AA}"/>
            </a:ext>
          </a:extLst>
        </xdr:cNvPr>
        <xdr:cNvSpPr txBox="1"/>
      </xdr:nvSpPr>
      <xdr:spPr>
        <a:xfrm>
          <a:off x="16527995" y="6727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120100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C26AD67-E47E-427C-AEBA-A2D003F6B58E}"/>
            </a:ext>
          </a:extLst>
        </xdr:cNvPr>
        <xdr:cNvSpPr txBox="1"/>
      </xdr:nvSpPr>
      <xdr:spPr>
        <a:xfrm>
          <a:off x="18915595" y="623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124304</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1B9F88A6-8285-4E94-9FA0-D90EF4AA1D1D}"/>
            </a:ext>
          </a:extLst>
        </xdr:cNvPr>
        <xdr:cNvSpPr txBox="1"/>
      </xdr:nvSpPr>
      <xdr:spPr>
        <a:xfrm>
          <a:off x="18134545" y="6239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120144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28D98FD1-F8BD-4372-8030-A1BF62F1154B}"/>
            </a:ext>
          </a:extLst>
        </xdr:cNvPr>
        <xdr:cNvSpPr txBox="1"/>
      </xdr:nvSpPr>
      <xdr:spPr>
        <a:xfrm>
          <a:off x="17321745" y="623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120797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59E50144-95C5-4B81-B9E7-0B4A1C1C1249}"/>
            </a:ext>
          </a:extLst>
        </xdr:cNvPr>
        <xdr:cNvSpPr txBox="1"/>
      </xdr:nvSpPr>
      <xdr:spPr>
        <a:xfrm>
          <a:off x="16527995" y="6235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ABF8E1E-8C82-4614-98A1-860DC98D414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68D3C07-FDD3-4CAB-8EF4-562A244D8DD9}"/>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F45FB5D-11B9-46FD-A666-9249DDB16C5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8750BD2-F91E-45A9-BA66-44CD92BBAAB2}"/>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5275F71-56A3-4F9B-959A-84A90C97262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3396F5F-3BCD-473E-9234-F1A4531F3AEB}"/>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2B9B5C4-963A-4715-A52B-8427F6A9F5B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FB018EC-01D1-4D98-BBB3-2CBBDAE3FC2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26209A7-FF21-477C-AA01-504B41914556}"/>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8484BB1-C3F4-43B2-B261-BFF353235BDA}"/>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47E3EFA0-288D-401D-9BFB-EBBB4475705F}"/>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3B638CDB-BD58-4B99-BDF2-E733AE5580E5}"/>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D6AB956-759C-42D9-8D86-7DB7A841401D}"/>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6F33E2-508A-4A02-BAFB-D4B1B2C3D218}"/>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69D07D9-55BC-4EFE-9B92-1769CD02807D}"/>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11D04A01-0D2A-4DBA-BEC8-EA2ED8AD1A24}"/>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B1EDD11-04FA-4D1B-870C-16CF7C38D2F9}"/>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227F7C1F-7008-448B-AA09-622332C0C40A}"/>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E0A93E4-473A-4E75-B867-4CA3D915725D}"/>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1CE357B-67C1-4002-A2B2-448DC0E19115}"/>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2BC0BE3-4C9E-475C-AE96-F38427653564}"/>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BAE8688-6EF5-4EDF-9F2B-FE58854D773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DC6B413-273D-4B07-983E-D181B23615B8}"/>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696EFC58-3BDF-4C9F-8B26-F2569FD25318}"/>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A854BB65-0AC4-48D5-8F86-451C8FC61B90}"/>
            </a:ext>
          </a:extLst>
        </xdr:cNvPr>
        <xdr:cNvCxnSpPr/>
      </xdr:nvCxnSpPr>
      <xdr:spPr>
        <a:xfrm flipV="1">
          <a:off x="14699614" y="9076055"/>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FBAD81E2-A9A3-43A2-A42C-01A90679C1AD}"/>
            </a:ext>
          </a:extLst>
        </xdr:cNvPr>
        <xdr:cNvSpPr txBox="1"/>
      </xdr:nvSpPr>
      <xdr:spPr>
        <a:xfrm>
          <a:off x="14738350" y="1057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D28FDB11-5AF6-4F5D-9F2E-8BFFA505CE86}"/>
            </a:ext>
          </a:extLst>
        </xdr:cNvPr>
        <xdr:cNvCxnSpPr/>
      </xdr:nvCxnSpPr>
      <xdr:spPr>
        <a:xfrm>
          <a:off x="14611350" y="10569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3AF1BD9F-5900-4D0D-AF61-1E2AE77756FB}"/>
            </a:ext>
          </a:extLst>
        </xdr:cNvPr>
        <xdr:cNvSpPr txBox="1"/>
      </xdr:nvSpPr>
      <xdr:spPr>
        <a:xfrm>
          <a:off x="14738350" y="885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8928CF5D-37D7-4239-9D12-0B6237739375}"/>
            </a:ext>
          </a:extLst>
        </xdr:cNvPr>
        <xdr:cNvCxnSpPr/>
      </xdr:nvCxnSpPr>
      <xdr:spPr>
        <a:xfrm>
          <a:off x="14611350" y="90760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5862F1C-09A8-4024-B8E8-21024194CC86}"/>
            </a:ext>
          </a:extLst>
        </xdr:cNvPr>
        <xdr:cNvSpPr txBox="1"/>
      </xdr:nvSpPr>
      <xdr:spPr>
        <a:xfrm>
          <a:off x="14738350" y="9636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D25C1E1-6CCA-4169-A6A3-B92F010340F4}"/>
            </a:ext>
          </a:extLst>
        </xdr:cNvPr>
        <xdr:cNvSpPr/>
      </xdr:nvSpPr>
      <xdr:spPr>
        <a:xfrm>
          <a:off x="14649450" y="97783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F34EAEC8-8775-462F-8CA7-4FC52D864FA4}"/>
            </a:ext>
          </a:extLst>
        </xdr:cNvPr>
        <xdr:cNvSpPr/>
      </xdr:nvSpPr>
      <xdr:spPr>
        <a:xfrm>
          <a:off x="13887450" y="975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7D36B39A-A969-44AF-832A-48A9E5DF2251}"/>
            </a:ext>
          </a:extLst>
        </xdr:cNvPr>
        <xdr:cNvSpPr/>
      </xdr:nvSpPr>
      <xdr:spPr>
        <a:xfrm>
          <a:off x="130937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A3C761FD-2024-4189-A825-580A7CBDB98F}"/>
            </a:ext>
          </a:extLst>
        </xdr:cNvPr>
        <xdr:cNvSpPr/>
      </xdr:nvSpPr>
      <xdr:spPr>
        <a:xfrm>
          <a:off x="12299950" y="9712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CC7ED069-9A21-443C-BC9E-9607D176E541}"/>
            </a:ext>
          </a:extLst>
        </xdr:cNvPr>
        <xdr:cNvSpPr/>
      </xdr:nvSpPr>
      <xdr:spPr>
        <a:xfrm>
          <a:off x="11487150" y="9666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0837052-95B2-4015-BD59-A42105CCB8FF}"/>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E41756E-9636-4905-BAED-6A1C3C9D138D}"/>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E06D666-979E-4E38-A23A-DA9B688DCE55}"/>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8F2FC5D-23F7-4A43-A20C-E0BC7C9CE25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044F890-B40E-42CA-B4A9-7F14E0DCC40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133985</xdr:rowOff>
    </xdr:from>
    <xdr:to>
      <xdr:col>85</xdr:col>
      <xdr:colOff>177800</xdr:colOff>
      <xdr:row>60</xdr:row>
      <xdr:rowOff>64135</xdr:rowOff>
    </xdr:to>
    <xdr:sp macro="" textlink="">
      <xdr:nvSpPr>
        <xdr:cNvPr id="647" name="楕円 646">
          <a:extLst>
            <a:ext uri="{FF2B5EF4-FFF2-40B4-BE49-F238E27FC236}">
              <a16:creationId xmlns:a16="http://schemas.microsoft.com/office/drawing/2014/main" id="{21D4AD76-48C1-406E-B14C-62B2D6085284}"/>
            </a:ext>
          </a:extLst>
        </xdr:cNvPr>
        <xdr:cNvSpPr/>
      </xdr:nvSpPr>
      <xdr:spPr>
        <a:xfrm>
          <a:off x="14649450" y="9881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112412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3F0D365-B97E-4CC7-96B8-838D4F5E2CED}"/>
            </a:ext>
          </a:extLst>
        </xdr:cNvPr>
        <xdr:cNvSpPr txBox="1"/>
      </xdr:nvSpPr>
      <xdr:spPr>
        <a:xfrm>
          <a:off x="14738350" y="985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101600</xdr:rowOff>
    </xdr:from>
    <xdr:to>
      <xdr:col>81</xdr:col>
      <xdr:colOff>101600</xdr:colOff>
      <xdr:row>60</xdr:row>
      <xdr:rowOff>31750</xdr:rowOff>
    </xdr:to>
    <xdr:sp macro="" textlink="">
      <xdr:nvSpPr>
        <xdr:cNvPr id="649" name="楕円 648">
          <a:extLst>
            <a:ext uri="{FF2B5EF4-FFF2-40B4-BE49-F238E27FC236}">
              <a16:creationId xmlns:a16="http://schemas.microsoft.com/office/drawing/2014/main" id="{9A1B51BB-0485-43AB-97CD-415D08536D77}"/>
            </a:ext>
          </a:extLst>
        </xdr:cNvPr>
        <xdr:cNvSpPr/>
      </xdr:nvSpPr>
      <xdr:spPr>
        <a:xfrm>
          <a:off x="13887450" y="9848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152400</xdr:rowOff>
    </xdr:from>
    <xdr:to>
      <xdr:col>85</xdr:col>
      <xdr:colOff>127000</xdr:colOff>
      <xdr:row>60</xdr:row>
      <xdr:rowOff>13335</xdr:rowOff>
    </xdr:to>
    <xdr:cxnSp macro="">
      <xdr:nvCxnSpPr>
        <xdr:cNvPr id="650" name="直線コネクタ 649">
          <a:extLst>
            <a:ext uri="{FF2B5EF4-FFF2-40B4-BE49-F238E27FC236}">
              <a16:creationId xmlns:a16="http://schemas.microsoft.com/office/drawing/2014/main" id="{7CCA43EC-AF3D-423F-B1F0-EA6420670E47}"/>
            </a:ext>
          </a:extLst>
        </xdr:cNvPr>
        <xdr:cNvCxnSpPr/>
      </xdr:nvCxnSpPr>
      <xdr:spPr>
        <a:xfrm>
          <a:off x="13938250" y="9899650"/>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114935</xdr:rowOff>
    </xdr:from>
    <xdr:to>
      <xdr:col>76</xdr:col>
      <xdr:colOff>165100</xdr:colOff>
      <xdr:row>63</xdr:row>
      <xdr:rowOff>45085</xdr:rowOff>
    </xdr:to>
    <xdr:sp macro="" textlink="">
      <xdr:nvSpPr>
        <xdr:cNvPr id="651" name="楕円 650">
          <a:extLst>
            <a:ext uri="{FF2B5EF4-FFF2-40B4-BE49-F238E27FC236}">
              <a16:creationId xmlns:a16="http://schemas.microsoft.com/office/drawing/2014/main" id="{3E8BEEFF-9D03-48E0-9F7C-CD14267BF856}"/>
            </a:ext>
          </a:extLst>
        </xdr:cNvPr>
        <xdr:cNvSpPr/>
      </xdr:nvSpPr>
      <xdr:spPr>
        <a:xfrm>
          <a:off x="13093700" y="10357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152400</xdr:rowOff>
    </xdr:from>
    <xdr:to>
      <xdr:col>81</xdr:col>
      <xdr:colOff>50800</xdr:colOff>
      <xdr:row>62</xdr:row>
      <xdr:rowOff>165735</xdr:rowOff>
    </xdr:to>
    <xdr:cxnSp macro="">
      <xdr:nvCxnSpPr>
        <xdr:cNvPr id="652" name="直線コネクタ 651">
          <a:extLst>
            <a:ext uri="{FF2B5EF4-FFF2-40B4-BE49-F238E27FC236}">
              <a16:creationId xmlns:a16="http://schemas.microsoft.com/office/drawing/2014/main" id="{D104623B-0579-4E90-B2A7-877CBA1B2D32}"/>
            </a:ext>
          </a:extLst>
        </xdr:cNvPr>
        <xdr:cNvCxnSpPr/>
      </xdr:nvCxnSpPr>
      <xdr:spPr>
        <a:xfrm flipV="1">
          <a:off x="13144500" y="9899650"/>
          <a:ext cx="793750" cy="50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168275</xdr:rowOff>
    </xdr:from>
    <xdr:to>
      <xdr:col>72</xdr:col>
      <xdr:colOff>38100</xdr:colOff>
      <xdr:row>61</xdr:row>
      <xdr:rowOff>98425</xdr:rowOff>
    </xdr:to>
    <xdr:sp macro="" textlink="">
      <xdr:nvSpPr>
        <xdr:cNvPr id="653" name="楕円 652">
          <a:extLst>
            <a:ext uri="{FF2B5EF4-FFF2-40B4-BE49-F238E27FC236}">
              <a16:creationId xmlns:a16="http://schemas.microsoft.com/office/drawing/2014/main" id="{533B399C-DB1F-489A-A953-A09ED185CCFB}"/>
            </a:ext>
          </a:extLst>
        </xdr:cNvPr>
        <xdr:cNvSpPr/>
      </xdr:nvSpPr>
      <xdr:spPr>
        <a:xfrm>
          <a:off x="12299950" y="10074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47625</xdr:rowOff>
    </xdr:from>
    <xdr:to>
      <xdr:col>76</xdr:col>
      <xdr:colOff>114300</xdr:colOff>
      <xdr:row>62</xdr:row>
      <xdr:rowOff>165735</xdr:rowOff>
    </xdr:to>
    <xdr:cxnSp macro="">
      <xdr:nvCxnSpPr>
        <xdr:cNvPr id="654" name="直線コネクタ 653">
          <a:extLst>
            <a:ext uri="{FF2B5EF4-FFF2-40B4-BE49-F238E27FC236}">
              <a16:creationId xmlns:a16="http://schemas.microsoft.com/office/drawing/2014/main" id="{AA92EAC6-0914-4E15-AA89-3C726FA2CF30}"/>
            </a:ext>
          </a:extLst>
        </xdr:cNvPr>
        <xdr:cNvCxnSpPr/>
      </xdr:nvCxnSpPr>
      <xdr:spPr>
        <a:xfrm>
          <a:off x="12344400" y="10125075"/>
          <a:ext cx="800100" cy="2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154940</xdr:rowOff>
    </xdr:from>
    <xdr:to>
      <xdr:col>67</xdr:col>
      <xdr:colOff>101600</xdr:colOff>
      <xdr:row>61</xdr:row>
      <xdr:rowOff>85090</xdr:rowOff>
    </xdr:to>
    <xdr:sp macro="" textlink="">
      <xdr:nvSpPr>
        <xdr:cNvPr id="655" name="楕円 654">
          <a:extLst>
            <a:ext uri="{FF2B5EF4-FFF2-40B4-BE49-F238E27FC236}">
              <a16:creationId xmlns:a16="http://schemas.microsoft.com/office/drawing/2014/main" id="{E2D09B35-917C-4AA3-88AE-53A71DF44115}"/>
            </a:ext>
          </a:extLst>
        </xdr:cNvPr>
        <xdr:cNvSpPr/>
      </xdr:nvSpPr>
      <xdr:spPr>
        <a:xfrm>
          <a:off x="11487150" y="10067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61</xdr:row>
      <xdr:rowOff>47625</xdr:rowOff>
    </xdr:to>
    <xdr:cxnSp macro="">
      <xdr:nvCxnSpPr>
        <xdr:cNvPr id="656" name="直線コネクタ 655">
          <a:extLst>
            <a:ext uri="{FF2B5EF4-FFF2-40B4-BE49-F238E27FC236}">
              <a16:creationId xmlns:a16="http://schemas.microsoft.com/office/drawing/2014/main" id="{8CD69B4C-5CA3-4846-9524-DB842BCB8722}"/>
            </a:ext>
          </a:extLst>
        </xdr:cNvPr>
        <xdr:cNvCxnSpPr/>
      </xdr:nvCxnSpPr>
      <xdr:spPr>
        <a:xfrm>
          <a:off x="11537950" y="10111740"/>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206531C-8DA2-410D-B7D0-A459FAC36581}"/>
            </a:ext>
          </a:extLst>
        </xdr:cNvPr>
        <xdr:cNvSpPr txBox="1"/>
      </xdr:nvSpPr>
      <xdr:spPr>
        <a:xfrm>
          <a:off x="13742044" y="953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50B4FD3-CEFB-4145-90FD-BD82ED1B70D2}"/>
            </a:ext>
          </a:extLst>
        </xdr:cNvPr>
        <xdr:cNvSpPr txBox="1"/>
      </xdr:nvSpPr>
      <xdr:spPr>
        <a:xfrm>
          <a:off x="1296099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7043C18A-E13C-459B-BFFF-EE8505F46595}"/>
            </a:ext>
          </a:extLst>
        </xdr:cNvPr>
        <xdr:cNvSpPr txBox="1"/>
      </xdr:nvSpPr>
      <xdr:spPr>
        <a:xfrm>
          <a:off x="12167244" y="949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3DC0028E-8430-4AD9-A775-EB21537B10FA}"/>
            </a:ext>
          </a:extLst>
        </xdr:cNvPr>
        <xdr:cNvSpPr txBox="1"/>
      </xdr:nvSpPr>
      <xdr:spPr>
        <a:xfrm>
          <a:off x="11354444"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22877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287DAA8D-1FEB-4904-9F75-087B646A0BA1}"/>
            </a:ext>
          </a:extLst>
        </xdr:cNvPr>
        <xdr:cNvSpPr txBox="1"/>
      </xdr:nvSpPr>
      <xdr:spPr>
        <a:xfrm>
          <a:off x="137420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36212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6EAEEB45-0866-48B3-8B52-C15AD451FA5E}"/>
            </a:ext>
          </a:extLst>
        </xdr:cNvPr>
        <xdr:cNvSpPr txBox="1"/>
      </xdr:nvSpPr>
      <xdr:spPr>
        <a:xfrm>
          <a:off x="12960994" y="1044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89552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E92F12D4-5473-4D43-B2C6-85DB6D072E68}"/>
            </a:ext>
          </a:extLst>
        </xdr:cNvPr>
        <xdr:cNvSpPr txBox="1"/>
      </xdr:nvSpPr>
      <xdr:spPr>
        <a:xfrm>
          <a:off x="121672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05DC6B4-B66D-4EFC-9ECF-EB0850742028}"/>
            </a:ext>
          </a:extLst>
        </xdr:cNvPr>
        <xdr:cNvSpPr txBox="1"/>
      </xdr:nvSpPr>
      <xdr:spPr>
        <a:xfrm>
          <a:off x="113544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A5550ED-5276-4076-8456-332911A1AEA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B90D6196-AAC6-4C7C-A2B0-2A57525CCDCC}"/>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4C85533-6CED-4EE1-9E07-5E936F083E05}"/>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4969B1C-D435-4EA9-ABD1-CB823037F82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2F651C1-962B-4E2D-ABC0-A3256AFDB7F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85BABA0-AC50-4593-8059-1D53C61933B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80C58E7-20E0-4BF9-A5ED-078C4BF2EB6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2248700-FD4D-4389-9163-064E19BDE66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5B5C2A8-6392-4313-B87D-9BA9DA5D94A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3B2BF62-116E-42DF-8061-3875983530D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F0E98F2D-D5E0-4284-88A3-A25E900C5D72}"/>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3E2990A-283D-40F9-A4C9-860981B8177D}"/>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195F8FD-D071-40FC-B1E3-1D2F4B243D75}"/>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9F66BE13-05DA-4689-B2DB-7496CEAC0704}"/>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444F359-5367-49BC-AAA7-66ABCFED5E83}"/>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B31AE7B-69DB-4898-8EC2-607F755B4850}"/>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A22260B5-DEBD-48A6-A7EF-3F6B24868FCA}"/>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F4C1687-CA97-47F8-8811-7E1B121E2485}"/>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DF8AE3A-C4D3-48C2-9189-54F869FFC9ED}"/>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CCDEEDC-287A-42DA-8EDB-944AC51C0202}"/>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E08092C-719A-4243-BA2E-5109249E63C3}"/>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4AFF528-7EFC-4E75-9611-36261999CFAE}"/>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E5B5A3B8-F133-49BB-8448-D2F7A05327F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A78F673-1E73-40E5-ABD2-8DCADB1653F3}"/>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3F3F681-4923-4EF6-9548-05F3A9F07839}"/>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A324A6B8-1AAE-4295-9760-716CD5FE606A}"/>
            </a:ext>
          </a:extLst>
        </xdr:cNvPr>
        <xdr:cNvCxnSpPr/>
      </xdr:nvCxnSpPr>
      <xdr:spPr>
        <a:xfrm flipV="1">
          <a:off x="19951064" y="9317265"/>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ED52875-97BB-4B22-9A45-830293190D7E}"/>
            </a:ext>
          </a:extLst>
        </xdr:cNvPr>
        <xdr:cNvSpPr txBox="1"/>
      </xdr:nvSpPr>
      <xdr:spPr>
        <a:xfrm>
          <a:off x="19989800"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FA675783-53D2-4B35-BB97-119E44399D08}"/>
            </a:ext>
          </a:extLst>
        </xdr:cNvPr>
        <xdr:cNvCxnSpPr/>
      </xdr:nvCxnSpPr>
      <xdr:spPr>
        <a:xfrm>
          <a:off x="19881850" y="10683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36F5262-62C2-4E05-B9B1-C3871202DD17}"/>
            </a:ext>
          </a:extLst>
        </xdr:cNvPr>
        <xdr:cNvSpPr txBox="1"/>
      </xdr:nvSpPr>
      <xdr:spPr>
        <a:xfrm>
          <a:off x="19989800" y="909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AC004FC-689E-42CA-B366-6F4AABBAFCC5}"/>
            </a:ext>
          </a:extLst>
        </xdr:cNvPr>
        <xdr:cNvCxnSpPr/>
      </xdr:nvCxnSpPr>
      <xdr:spPr>
        <a:xfrm>
          <a:off x="19881850" y="93172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91F13A6-56D6-44F6-927E-E11299356D59}"/>
            </a:ext>
          </a:extLst>
        </xdr:cNvPr>
        <xdr:cNvSpPr txBox="1"/>
      </xdr:nvSpPr>
      <xdr:spPr>
        <a:xfrm>
          <a:off x="19989800" y="10438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E4ABF000-C724-414F-BC0E-239833B0DD70}"/>
            </a:ext>
          </a:extLst>
        </xdr:cNvPr>
        <xdr:cNvSpPr/>
      </xdr:nvSpPr>
      <xdr:spPr>
        <a:xfrm>
          <a:off x="199009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47D85F59-8830-4146-9BD2-DDDF5350B3D3}"/>
            </a:ext>
          </a:extLst>
        </xdr:cNvPr>
        <xdr:cNvSpPr/>
      </xdr:nvSpPr>
      <xdr:spPr>
        <a:xfrm>
          <a:off x="19157950" y="10462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2C5DD18E-F176-4244-9BBD-D96B30E69B7F}"/>
            </a:ext>
          </a:extLst>
        </xdr:cNvPr>
        <xdr:cNvSpPr/>
      </xdr:nvSpPr>
      <xdr:spPr>
        <a:xfrm>
          <a:off x="1834515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5CBA84EC-115F-4091-950B-177649D0035D}"/>
            </a:ext>
          </a:extLst>
        </xdr:cNvPr>
        <xdr:cNvSpPr/>
      </xdr:nvSpPr>
      <xdr:spPr>
        <a:xfrm>
          <a:off x="175514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66357CC5-CB40-405D-9BD6-DB41AF0497CE}"/>
            </a:ext>
          </a:extLst>
        </xdr:cNvPr>
        <xdr:cNvSpPr/>
      </xdr:nvSpPr>
      <xdr:spPr>
        <a:xfrm>
          <a:off x="16757650" y="104727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13546F2-72A4-477A-B70B-63C493E6A1C1}"/>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5A6D569-E8F1-4FB3-B298-D3AB585B62F6}"/>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C233F85-85F9-46C1-B5C2-22D516E2B287}"/>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D0F4531-52DF-49A5-96CD-EF39062867D9}"/>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6DB0889-2775-41C7-B08A-FEAD051F118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60234</xdr:rowOff>
    </xdr:from>
    <xdr:to>
      <xdr:col>116</xdr:col>
      <xdr:colOff>114300</xdr:colOff>
      <xdr:row>62</xdr:row>
      <xdr:rowOff>161834</xdr:rowOff>
    </xdr:to>
    <xdr:sp macro="" textlink="">
      <xdr:nvSpPr>
        <xdr:cNvPr id="706" name="楕円 705">
          <a:extLst>
            <a:ext uri="{FF2B5EF4-FFF2-40B4-BE49-F238E27FC236}">
              <a16:creationId xmlns:a16="http://schemas.microsoft.com/office/drawing/2014/main" id="{D1E39921-1B3B-462B-A40D-47959F04A170}"/>
            </a:ext>
          </a:extLst>
        </xdr:cNvPr>
        <xdr:cNvSpPr/>
      </xdr:nvSpPr>
      <xdr:spPr>
        <a:xfrm>
          <a:off x="19900900" y="1030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83111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4B56145-C1DC-4562-8B72-22FE46BEFBB6}"/>
            </a:ext>
          </a:extLst>
        </xdr:cNvPr>
        <xdr:cNvSpPr txBox="1"/>
      </xdr:nvSpPr>
      <xdr:spPr>
        <a:xfrm>
          <a:off x="19989800" y="1016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60234</xdr:rowOff>
    </xdr:from>
    <xdr:to>
      <xdr:col>112</xdr:col>
      <xdr:colOff>38100</xdr:colOff>
      <xdr:row>62</xdr:row>
      <xdr:rowOff>161834</xdr:rowOff>
    </xdr:to>
    <xdr:sp macro="" textlink="">
      <xdr:nvSpPr>
        <xdr:cNvPr id="708" name="楕円 707">
          <a:extLst>
            <a:ext uri="{FF2B5EF4-FFF2-40B4-BE49-F238E27FC236}">
              <a16:creationId xmlns:a16="http://schemas.microsoft.com/office/drawing/2014/main" id="{977D629F-5F4E-4E99-A246-AAB1DFE0627F}"/>
            </a:ext>
          </a:extLst>
        </xdr:cNvPr>
        <xdr:cNvSpPr/>
      </xdr:nvSpPr>
      <xdr:spPr>
        <a:xfrm>
          <a:off x="19157950" y="103027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111034</xdr:rowOff>
    </xdr:from>
    <xdr:to>
      <xdr:col>116</xdr:col>
      <xdr:colOff>63500</xdr:colOff>
      <xdr:row>62</xdr:row>
      <xdr:rowOff>111034</xdr:rowOff>
    </xdr:to>
    <xdr:cxnSp macro="">
      <xdr:nvCxnSpPr>
        <xdr:cNvPr id="709" name="直線コネクタ 708">
          <a:extLst>
            <a:ext uri="{FF2B5EF4-FFF2-40B4-BE49-F238E27FC236}">
              <a16:creationId xmlns:a16="http://schemas.microsoft.com/office/drawing/2014/main" id="{62842734-16F0-4894-B487-C7585A6C0A58}"/>
            </a:ext>
          </a:extLst>
        </xdr:cNvPr>
        <xdr:cNvCxnSpPr/>
      </xdr:nvCxnSpPr>
      <xdr:spPr>
        <a:xfrm>
          <a:off x="19202400" y="1035358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24312</xdr:rowOff>
    </xdr:from>
    <xdr:to>
      <xdr:col>107</xdr:col>
      <xdr:colOff>101600</xdr:colOff>
      <xdr:row>64</xdr:row>
      <xdr:rowOff>125912</xdr:rowOff>
    </xdr:to>
    <xdr:sp macro="" textlink="">
      <xdr:nvSpPr>
        <xdr:cNvPr id="710" name="楕円 709">
          <a:extLst>
            <a:ext uri="{FF2B5EF4-FFF2-40B4-BE49-F238E27FC236}">
              <a16:creationId xmlns:a16="http://schemas.microsoft.com/office/drawing/2014/main" id="{AA45A216-7BE6-4B4D-8053-23BF53BA6E18}"/>
            </a:ext>
          </a:extLst>
        </xdr:cNvPr>
        <xdr:cNvSpPr/>
      </xdr:nvSpPr>
      <xdr:spPr>
        <a:xfrm>
          <a:off x="1834515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111034</xdr:rowOff>
    </xdr:from>
    <xdr:to>
      <xdr:col>111</xdr:col>
      <xdr:colOff>177800</xdr:colOff>
      <xdr:row>64</xdr:row>
      <xdr:rowOff>75112</xdr:rowOff>
    </xdr:to>
    <xdr:cxnSp macro="">
      <xdr:nvCxnSpPr>
        <xdr:cNvPr id="711" name="直線コネクタ 710">
          <a:extLst>
            <a:ext uri="{FF2B5EF4-FFF2-40B4-BE49-F238E27FC236}">
              <a16:creationId xmlns:a16="http://schemas.microsoft.com/office/drawing/2014/main" id="{2BFBE2EA-7433-4110-A98C-8F775ABDA168}"/>
            </a:ext>
          </a:extLst>
        </xdr:cNvPr>
        <xdr:cNvCxnSpPr/>
      </xdr:nvCxnSpPr>
      <xdr:spPr>
        <a:xfrm flipV="1">
          <a:off x="18395950" y="10353584"/>
          <a:ext cx="806450" cy="29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24312</xdr:rowOff>
    </xdr:from>
    <xdr:to>
      <xdr:col>102</xdr:col>
      <xdr:colOff>165100</xdr:colOff>
      <xdr:row>64</xdr:row>
      <xdr:rowOff>125912</xdr:rowOff>
    </xdr:to>
    <xdr:sp macro="" textlink="">
      <xdr:nvSpPr>
        <xdr:cNvPr id="712" name="楕円 711">
          <a:extLst>
            <a:ext uri="{FF2B5EF4-FFF2-40B4-BE49-F238E27FC236}">
              <a16:creationId xmlns:a16="http://schemas.microsoft.com/office/drawing/2014/main" id="{D91D5476-25A5-4DDC-9ACE-E4ECC97B3E77}"/>
            </a:ext>
          </a:extLst>
        </xdr:cNvPr>
        <xdr:cNvSpPr/>
      </xdr:nvSpPr>
      <xdr:spPr>
        <a:xfrm>
          <a:off x="175514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75112</xdr:rowOff>
    </xdr:from>
    <xdr:to>
      <xdr:col>107</xdr:col>
      <xdr:colOff>50800</xdr:colOff>
      <xdr:row>64</xdr:row>
      <xdr:rowOff>75112</xdr:rowOff>
    </xdr:to>
    <xdr:cxnSp macro="">
      <xdr:nvCxnSpPr>
        <xdr:cNvPr id="713" name="直線コネクタ 712">
          <a:extLst>
            <a:ext uri="{FF2B5EF4-FFF2-40B4-BE49-F238E27FC236}">
              <a16:creationId xmlns:a16="http://schemas.microsoft.com/office/drawing/2014/main" id="{51F7886D-E30D-496D-A27E-FDBBFDD1352D}"/>
            </a:ext>
          </a:extLst>
        </xdr:cNvPr>
        <xdr:cNvCxnSpPr/>
      </xdr:nvCxnSpPr>
      <xdr:spPr>
        <a:xfrm>
          <a:off x="17602200" y="1064786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24312</xdr:rowOff>
    </xdr:from>
    <xdr:to>
      <xdr:col>98</xdr:col>
      <xdr:colOff>38100</xdr:colOff>
      <xdr:row>64</xdr:row>
      <xdr:rowOff>125912</xdr:rowOff>
    </xdr:to>
    <xdr:sp macro="" textlink="">
      <xdr:nvSpPr>
        <xdr:cNvPr id="714" name="楕円 713">
          <a:extLst>
            <a:ext uri="{FF2B5EF4-FFF2-40B4-BE49-F238E27FC236}">
              <a16:creationId xmlns:a16="http://schemas.microsoft.com/office/drawing/2014/main" id="{4DC7D7FF-D68F-4741-AA00-6EBBE8DA8950}"/>
            </a:ext>
          </a:extLst>
        </xdr:cNvPr>
        <xdr:cNvSpPr/>
      </xdr:nvSpPr>
      <xdr:spPr>
        <a:xfrm>
          <a:off x="16757650" y="105970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75112</xdr:rowOff>
    </xdr:from>
    <xdr:to>
      <xdr:col>102</xdr:col>
      <xdr:colOff>114300</xdr:colOff>
      <xdr:row>64</xdr:row>
      <xdr:rowOff>75112</xdr:rowOff>
    </xdr:to>
    <xdr:cxnSp macro="">
      <xdr:nvCxnSpPr>
        <xdr:cNvPr id="715" name="直線コネクタ 714">
          <a:extLst>
            <a:ext uri="{FF2B5EF4-FFF2-40B4-BE49-F238E27FC236}">
              <a16:creationId xmlns:a16="http://schemas.microsoft.com/office/drawing/2014/main" id="{3C14CFFA-D40C-424E-9B7A-5533C2337E49}"/>
            </a:ext>
          </a:extLst>
        </xdr:cNvPr>
        <xdr:cNvCxnSpPr/>
      </xdr:nvCxnSpPr>
      <xdr:spPr>
        <a:xfrm>
          <a:off x="16802100" y="106478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706500AD-3939-4533-B602-DBA1FDDB78AE}"/>
            </a:ext>
          </a:extLst>
        </xdr:cNvPr>
        <xdr:cNvSpPr txBox="1"/>
      </xdr:nvSpPr>
      <xdr:spPr>
        <a:xfrm>
          <a:off x="18980227" y="1055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3EABD5B9-0EF5-46C1-8015-E5B9CC054BC3}"/>
            </a:ext>
          </a:extLst>
        </xdr:cNvPr>
        <xdr:cNvSpPr txBox="1"/>
      </xdr:nvSpPr>
      <xdr:spPr>
        <a:xfrm>
          <a:off x="181801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5D8B0166-CB81-4C5F-9A4B-733C73BB9118}"/>
            </a:ext>
          </a:extLst>
        </xdr:cNvPr>
        <xdr:cNvSpPr txBox="1"/>
      </xdr:nvSpPr>
      <xdr:spPr>
        <a:xfrm>
          <a:off x="17386377" y="102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128D465E-D784-4028-A304-DB0F569F98F6}"/>
            </a:ext>
          </a:extLst>
        </xdr:cNvPr>
        <xdr:cNvSpPr txBox="1"/>
      </xdr:nvSpPr>
      <xdr:spPr>
        <a:xfrm>
          <a:off x="16592627" y="1025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6911</xdr:rowOff>
    </xdr:from>
    <xdr:ext cx="469744" cy="259045"/>
    <xdr:sp macro="" textlink="">
      <xdr:nvSpPr>
        <xdr:cNvPr id="720" name="n_1mainValue【保健センター・保健所】&#10;一人当たり面積">
          <a:extLst>
            <a:ext uri="{FF2B5EF4-FFF2-40B4-BE49-F238E27FC236}">
              <a16:creationId xmlns:a16="http://schemas.microsoft.com/office/drawing/2014/main" id="{BAA9D6E5-9B1C-4706-9F28-5D502DB9176A}"/>
            </a:ext>
          </a:extLst>
        </xdr:cNvPr>
        <xdr:cNvSpPr txBox="1"/>
      </xdr:nvSpPr>
      <xdr:spPr>
        <a:xfrm>
          <a:off x="18980227" y="100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117039</xdr:rowOff>
    </xdr:from>
    <xdr:ext cx="469744" cy="259045"/>
    <xdr:sp macro="" textlink="">
      <xdr:nvSpPr>
        <xdr:cNvPr id="721" name="n_2mainValue【保健センター・保健所】&#10;一人当たり面積">
          <a:extLst>
            <a:ext uri="{FF2B5EF4-FFF2-40B4-BE49-F238E27FC236}">
              <a16:creationId xmlns:a16="http://schemas.microsoft.com/office/drawing/2014/main" id="{F1078184-C96E-4096-B710-A33048189668}"/>
            </a:ext>
          </a:extLst>
        </xdr:cNvPr>
        <xdr:cNvSpPr txBox="1"/>
      </xdr:nvSpPr>
      <xdr:spPr>
        <a:xfrm>
          <a:off x="18180127" y="1068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117039</xdr:rowOff>
    </xdr:from>
    <xdr:ext cx="469744" cy="259045"/>
    <xdr:sp macro="" textlink="">
      <xdr:nvSpPr>
        <xdr:cNvPr id="722" name="n_3mainValue【保健センター・保健所】&#10;一人当たり面積">
          <a:extLst>
            <a:ext uri="{FF2B5EF4-FFF2-40B4-BE49-F238E27FC236}">
              <a16:creationId xmlns:a16="http://schemas.microsoft.com/office/drawing/2014/main" id="{E2FE349D-A8DF-46DF-B28C-1C18F47B2865}"/>
            </a:ext>
          </a:extLst>
        </xdr:cNvPr>
        <xdr:cNvSpPr txBox="1"/>
      </xdr:nvSpPr>
      <xdr:spPr>
        <a:xfrm>
          <a:off x="17386377" y="1068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117039</xdr:rowOff>
    </xdr:from>
    <xdr:ext cx="469744" cy="259045"/>
    <xdr:sp macro="" textlink="">
      <xdr:nvSpPr>
        <xdr:cNvPr id="723" name="n_4mainValue【保健センター・保健所】&#10;一人当たり面積">
          <a:extLst>
            <a:ext uri="{FF2B5EF4-FFF2-40B4-BE49-F238E27FC236}">
              <a16:creationId xmlns:a16="http://schemas.microsoft.com/office/drawing/2014/main" id="{36C74836-BAAD-4637-91FC-5017FFE269F8}"/>
            </a:ext>
          </a:extLst>
        </xdr:cNvPr>
        <xdr:cNvSpPr txBox="1"/>
      </xdr:nvSpPr>
      <xdr:spPr>
        <a:xfrm>
          <a:off x="16592627" y="1068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66225FD-23EC-4236-BD15-21C2FEF294D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A0B82234-433B-4420-9A51-DC83A5671A9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CB5E4D3-FF12-426C-9588-DAD9B3D0280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AD910D2-D488-4491-9E14-9A45028B800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87F5A2F-3673-48E8-9555-6764BEBFDB3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CD6A2E7-DF35-483F-8355-B45BEB2575E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496D9299-5C26-4F7E-B4F2-1305A9D6275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047F6D9-C3B7-4B23-A036-F63C817E40BE}"/>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EED4FBF-6D99-41A7-AA82-4CC739B785FB}"/>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C0EAD640-6A65-4AA2-9513-6977C2C24489}"/>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CDADC68-D1B8-4184-9E87-6F543904FBD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57E4944C-4138-41C6-9352-5BAC95301A98}"/>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F6A2DA1-B243-45E0-830C-60524B38A516}"/>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47F28165-BEAB-441B-A903-72C6811AE7A3}"/>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6D72091A-5CF6-412F-9CDD-3D7959C0A46D}"/>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188B9174-1E27-41F1-B78D-8B779641A6FE}"/>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8B3A845-677F-4C2D-A372-D7BD2E4D01FA}"/>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E8071709-D473-4375-A2AC-BEA1E0821FC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16C27EB-002A-44E3-BABB-49C58E030CD3}"/>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CE9087C5-D0FD-4C92-AE1A-844CBE3C01D1}"/>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3DB9F15-5BA5-48AA-9522-D1680328C4F4}"/>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4923A90-15AF-4B92-AD14-B22260C8A66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641AEEA-9F28-4CC6-B9C0-605F109AE5BF}"/>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581893D4-CC2C-4B24-99BE-6D3F5FF17F5B}"/>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14A9BF25-95F9-45D4-AD19-CA88292C5412}"/>
            </a:ext>
          </a:extLst>
        </xdr:cNvPr>
        <xdr:cNvCxnSpPr/>
      </xdr:nvCxnSpPr>
      <xdr:spPr>
        <a:xfrm flipV="1">
          <a:off x="14699614" y="12943205"/>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231D595A-362C-45FF-A8EE-9BCD8A40CE46}"/>
            </a:ext>
          </a:extLst>
        </xdr:cNvPr>
        <xdr:cNvSpPr txBox="1"/>
      </xdr:nvSpPr>
      <xdr:spPr>
        <a:xfrm>
          <a:off x="14738350" y="1428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CD724B33-FA2D-4A6D-9FFD-FBB0F25E58C0}"/>
            </a:ext>
          </a:extLst>
        </xdr:cNvPr>
        <xdr:cNvCxnSpPr/>
      </xdr:nvCxnSpPr>
      <xdr:spPr>
        <a:xfrm>
          <a:off x="14611350" y="14279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123AF6BE-D9E1-406C-89A4-3CDFC31B1E47}"/>
            </a:ext>
          </a:extLst>
        </xdr:cNvPr>
        <xdr:cNvSpPr txBox="1"/>
      </xdr:nvSpPr>
      <xdr:spPr>
        <a:xfrm>
          <a:off x="14738350" y="127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BDC7B454-D1B1-4A74-B901-277A7A48881B}"/>
            </a:ext>
          </a:extLst>
        </xdr:cNvPr>
        <xdr:cNvCxnSpPr/>
      </xdr:nvCxnSpPr>
      <xdr:spPr>
        <a:xfrm>
          <a:off x="14611350" y="12943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7AF04D0-606C-4ECD-B194-CBEF309B1567}"/>
            </a:ext>
          </a:extLst>
        </xdr:cNvPr>
        <xdr:cNvSpPr txBox="1"/>
      </xdr:nvSpPr>
      <xdr:spPr>
        <a:xfrm>
          <a:off x="14738350" y="13596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7035C051-102C-461B-ACB1-04F14CC329A9}"/>
            </a:ext>
          </a:extLst>
        </xdr:cNvPr>
        <xdr:cNvSpPr/>
      </xdr:nvSpPr>
      <xdr:spPr>
        <a:xfrm>
          <a:off x="14649450" y="13617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E4DFA087-558F-4D86-B6BA-367FD9C1B87B}"/>
            </a:ext>
          </a:extLst>
        </xdr:cNvPr>
        <xdr:cNvSpPr/>
      </xdr:nvSpPr>
      <xdr:spPr>
        <a:xfrm>
          <a:off x="138874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36B4343E-2C80-4D5E-955C-92399EE32D85}"/>
            </a:ext>
          </a:extLst>
        </xdr:cNvPr>
        <xdr:cNvSpPr/>
      </xdr:nvSpPr>
      <xdr:spPr>
        <a:xfrm>
          <a:off x="13093700" y="1357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6144DAB4-EC18-4457-AF54-BFDDDD0A837C}"/>
            </a:ext>
          </a:extLst>
        </xdr:cNvPr>
        <xdr:cNvSpPr/>
      </xdr:nvSpPr>
      <xdr:spPr>
        <a:xfrm>
          <a:off x="12299950" y="13538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7BDA88AC-2D46-446C-B7B3-5AA06EFD3B37}"/>
            </a:ext>
          </a:extLst>
        </xdr:cNvPr>
        <xdr:cNvSpPr/>
      </xdr:nvSpPr>
      <xdr:spPr>
        <a:xfrm>
          <a:off x="11487150" y="13532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D7FE50E-E98F-4295-869C-BE18B7F345A0}"/>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7488630-F190-4F5F-81BB-35DFF497CBC4}"/>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1347BBC-F585-4E37-B61D-702FBD51099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92B4286-BABA-493C-96E9-B217D9FACF4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B94A7A5-3CB8-4B22-B7C2-C3EA8F004D01}"/>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145414</xdr:rowOff>
    </xdr:from>
    <xdr:to>
      <xdr:col>85</xdr:col>
      <xdr:colOff>177800</xdr:colOff>
      <xdr:row>82</xdr:row>
      <xdr:rowOff>75564</xdr:rowOff>
    </xdr:to>
    <xdr:sp macro="" textlink="">
      <xdr:nvSpPr>
        <xdr:cNvPr id="764" name="楕円 763">
          <a:extLst>
            <a:ext uri="{FF2B5EF4-FFF2-40B4-BE49-F238E27FC236}">
              <a16:creationId xmlns:a16="http://schemas.microsoft.com/office/drawing/2014/main" id="{282BB467-A244-4E87-AC8A-8FAFA050A694}"/>
            </a:ext>
          </a:extLst>
        </xdr:cNvPr>
        <xdr:cNvSpPr/>
      </xdr:nvSpPr>
      <xdr:spPr>
        <a:xfrm>
          <a:off x="14649450" y="135248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168291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E7DFFDFF-2FF3-4F28-9630-DA0A1B018CEC}"/>
            </a:ext>
          </a:extLst>
        </xdr:cNvPr>
        <xdr:cNvSpPr txBox="1"/>
      </xdr:nvSpPr>
      <xdr:spPr>
        <a:xfrm>
          <a:off x="14738350" y="1337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93980</xdr:rowOff>
    </xdr:from>
    <xdr:to>
      <xdr:col>81</xdr:col>
      <xdr:colOff>101600</xdr:colOff>
      <xdr:row>82</xdr:row>
      <xdr:rowOff>24130</xdr:rowOff>
    </xdr:to>
    <xdr:sp macro="" textlink="">
      <xdr:nvSpPr>
        <xdr:cNvPr id="766" name="楕円 765">
          <a:extLst>
            <a:ext uri="{FF2B5EF4-FFF2-40B4-BE49-F238E27FC236}">
              <a16:creationId xmlns:a16="http://schemas.microsoft.com/office/drawing/2014/main" id="{47F41FD1-27A5-4A91-B31C-A6B530907EA1}"/>
            </a:ext>
          </a:extLst>
        </xdr:cNvPr>
        <xdr:cNvSpPr/>
      </xdr:nvSpPr>
      <xdr:spPr>
        <a:xfrm>
          <a:off x="13887450" y="13473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144780</xdr:rowOff>
    </xdr:from>
    <xdr:to>
      <xdr:col>85</xdr:col>
      <xdr:colOff>127000</xdr:colOff>
      <xdr:row>82</xdr:row>
      <xdr:rowOff>24764</xdr:rowOff>
    </xdr:to>
    <xdr:cxnSp macro="">
      <xdr:nvCxnSpPr>
        <xdr:cNvPr id="767" name="直線コネクタ 766">
          <a:extLst>
            <a:ext uri="{FF2B5EF4-FFF2-40B4-BE49-F238E27FC236}">
              <a16:creationId xmlns:a16="http://schemas.microsoft.com/office/drawing/2014/main" id="{64D1E605-5745-44ED-BD6D-345B82183628}"/>
            </a:ext>
          </a:extLst>
        </xdr:cNvPr>
        <xdr:cNvCxnSpPr/>
      </xdr:nvCxnSpPr>
      <xdr:spPr>
        <a:xfrm>
          <a:off x="13938250" y="13524230"/>
          <a:ext cx="7620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21589</xdr:rowOff>
    </xdr:from>
    <xdr:to>
      <xdr:col>76</xdr:col>
      <xdr:colOff>165100</xdr:colOff>
      <xdr:row>81</xdr:row>
      <xdr:rowOff>123189</xdr:rowOff>
    </xdr:to>
    <xdr:sp macro="" textlink="">
      <xdr:nvSpPr>
        <xdr:cNvPr id="768" name="楕円 767">
          <a:extLst>
            <a:ext uri="{FF2B5EF4-FFF2-40B4-BE49-F238E27FC236}">
              <a16:creationId xmlns:a16="http://schemas.microsoft.com/office/drawing/2014/main" id="{E338212D-D6C0-44BE-AF86-D5A4A0682CAC}"/>
            </a:ext>
          </a:extLst>
        </xdr:cNvPr>
        <xdr:cNvSpPr/>
      </xdr:nvSpPr>
      <xdr:spPr>
        <a:xfrm>
          <a:off x="13093700" y="1340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72389</xdr:rowOff>
    </xdr:from>
    <xdr:to>
      <xdr:col>81</xdr:col>
      <xdr:colOff>50800</xdr:colOff>
      <xdr:row>81</xdr:row>
      <xdr:rowOff>144780</xdr:rowOff>
    </xdr:to>
    <xdr:cxnSp macro="">
      <xdr:nvCxnSpPr>
        <xdr:cNvPr id="769" name="直線コネクタ 768">
          <a:extLst>
            <a:ext uri="{FF2B5EF4-FFF2-40B4-BE49-F238E27FC236}">
              <a16:creationId xmlns:a16="http://schemas.microsoft.com/office/drawing/2014/main" id="{652F07D7-2D4A-489E-A7AF-87E7DE2CFFBA}"/>
            </a:ext>
          </a:extLst>
        </xdr:cNvPr>
        <xdr:cNvCxnSpPr/>
      </xdr:nvCxnSpPr>
      <xdr:spPr>
        <a:xfrm>
          <a:off x="13144500" y="13451839"/>
          <a:ext cx="79375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17780</xdr:rowOff>
    </xdr:from>
    <xdr:to>
      <xdr:col>72</xdr:col>
      <xdr:colOff>38100</xdr:colOff>
      <xdr:row>81</xdr:row>
      <xdr:rowOff>119380</xdr:rowOff>
    </xdr:to>
    <xdr:sp macro="" textlink="">
      <xdr:nvSpPr>
        <xdr:cNvPr id="770" name="楕円 769">
          <a:extLst>
            <a:ext uri="{FF2B5EF4-FFF2-40B4-BE49-F238E27FC236}">
              <a16:creationId xmlns:a16="http://schemas.microsoft.com/office/drawing/2014/main" id="{4BEBEF19-05AF-4D49-A0BA-A12AF6C62D7B}"/>
            </a:ext>
          </a:extLst>
        </xdr:cNvPr>
        <xdr:cNvSpPr/>
      </xdr:nvSpPr>
      <xdr:spPr>
        <a:xfrm>
          <a:off x="12299950" y="13397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68580</xdr:rowOff>
    </xdr:from>
    <xdr:to>
      <xdr:col>76</xdr:col>
      <xdr:colOff>114300</xdr:colOff>
      <xdr:row>81</xdr:row>
      <xdr:rowOff>72389</xdr:rowOff>
    </xdr:to>
    <xdr:cxnSp macro="">
      <xdr:nvCxnSpPr>
        <xdr:cNvPr id="771" name="直線コネクタ 770">
          <a:extLst>
            <a:ext uri="{FF2B5EF4-FFF2-40B4-BE49-F238E27FC236}">
              <a16:creationId xmlns:a16="http://schemas.microsoft.com/office/drawing/2014/main" id="{16D67A69-C0E3-4247-8FD4-FA9F4C23C460}"/>
            </a:ext>
          </a:extLst>
        </xdr:cNvPr>
        <xdr:cNvCxnSpPr/>
      </xdr:nvCxnSpPr>
      <xdr:spPr>
        <a:xfrm>
          <a:off x="12344400" y="13448030"/>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xdr:rowOff>
    </xdr:from>
    <xdr:to>
      <xdr:col>67</xdr:col>
      <xdr:colOff>101600</xdr:colOff>
      <xdr:row>81</xdr:row>
      <xdr:rowOff>109855</xdr:rowOff>
    </xdr:to>
    <xdr:sp macro="" textlink="">
      <xdr:nvSpPr>
        <xdr:cNvPr id="772" name="楕円 771">
          <a:extLst>
            <a:ext uri="{FF2B5EF4-FFF2-40B4-BE49-F238E27FC236}">
              <a16:creationId xmlns:a16="http://schemas.microsoft.com/office/drawing/2014/main" id="{98AA402C-2A5D-4562-BA34-C7EC7C2E106C}"/>
            </a:ext>
          </a:extLst>
        </xdr:cNvPr>
        <xdr:cNvSpPr/>
      </xdr:nvSpPr>
      <xdr:spPr>
        <a:xfrm>
          <a:off x="11487150" y="133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59055</xdr:rowOff>
    </xdr:from>
    <xdr:to>
      <xdr:col>71</xdr:col>
      <xdr:colOff>177800</xdr:colOff>
      <xdr:row>81</xdr:row>
      <xdr:rowOff>68580</xdr:rowOff>
    </xdr:to>
    <xdr:cxnSp macro="">
      <xdr:nvCxnSpPr>
        <xdr:cNvPr id="773" name="直線コネクタ 772">
          <a:extLst>
            <a:ext uri="{FF2B5EF4-FFF2-40B4-BE49-F238E27FC236}">
              <a16:creationId xmlns:a16="http://schemas.microsoft.com/office/drawing/2014/main" id="{705DCBF0-D750-44C4-91E4-F731D18D927C}"/>
            </a:ext>
          </a:extLst>
        </xdr:cNvPr>
        <xdr:cNvCxnSpPr/>
      </xdr:nvCxnSpPr>
      <xdr:spPr>
        <a:xfrm>
          <a:off x="11537950" y="13438505"/>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689C4C81-C60F-4546-83FF-9A314A582E9F}"/>
            </a:ext>
          </a:extLst>
        </xdr:cNvPr>
        <xdr:cNvSpPr txBox="1"/>
      </xdr:nvSpPr>
      <xdr:spPr>
        <a:xfrm>
          <a:off x="13742044"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EA9DD653-DB20-4714-A927-51FAD21627E0}"/>
            </a:ext>
          </a:extLst>
        </xdr:cNvPr>
        <xdr:cNvSpPr txBox="1"/>
      </xdr:nvSpPr>
      <xdr:spPr>
        <a:xfrm>
          <a:off x="1296099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8361A3ED-4AAE-4496-A260-6A0A7DD52838}"/>
            </a:ext>
          </a:extLst>
        </xdr:cNvPr>
        <xdr:cNvSpPr txBox="1"/>
      </xdr:nvSpPr>
      <xdr:spPr>
        <a:xfrm>
          <a:off x="12167244" y="1362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A2C98114-E47E-4D0B-8D4F-73B33879D9C1}"/>
            </a:ext>
          </a:extLst>
        </xdr:cNvPr>
        <xdr:cNvSpPr txBox="1"/>
      </xdr:nvSpPr>
      <xdr:spPr>
        <a:xfrm>
          <a:off x="11354444" y="1361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40657</xdr:rowOff>
    </xdr:from>
    <xdr:ext cx="405111" cy="259045"/>
    <xdr:sp macro="" textlink="">
      <xdr:nvSpPr>
        <xdr:cNvPr id="778" name="n_1mainValue【消防施設】&#10;有形固定資産減価償却率">
          <a:extLst>
            <a:ext uri="{FF2B5EF4-FFF2-40B4-BE49-F238E27FC236}">
              <a16:creationId xmlns:a16="http://schemas.microsoft.com/office/drawing/2014/main" id="{CC5D1AB4-3ABB-4D07-A2B0-0676B6C6E312}"/>
            </a:ext>
          </a:extLst>
        </xdr:cNvPr>
        <xdr:cNvSpPr txBox="1"/>
      </xdr:nvSpPr>
      <xdr:spPr>
        <a:xfrm>
          <a:off x="13742044"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139716</xdr:rowOff>
    </xdr:from>
    <xdr:ext cx="405111" cy="259045"/>
    <xdr:sp macro="" textlink="">
      <xdr:nvSpPr>
        <xdr:cNvPr id="779" name="n_2mainValue【消防施設】&#10;有形固定資産減価償却率">
          <a:extLst>
            <a:ext uri="{FF2B5EF4-FFF2-40B4-BE49-F238E27FC236}">
              <a16:creationId xmlns:a16="http://schemas.microsoft.com/office/drawing/2014/main" id="{6CB7896A-107C-41BA-A9D2-6E62C57BDE9D}"/>
            </a:ext>
          </a:extLst>
        </xdr:cNvPr>
        <xdr:cNvSpPr txBox="1"/>
      </xdr:nvSpPr>
      <xdr:spPr>
        <a:xfrm>
          <a:off x="12960994" y="1318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135907</xdr:rowOff>
    </xdr:from>
    <xdr:ext cx="405111" cy="259045"/>
    <xdr:sp macro="" textlink="">
      <xdr:nvSpPr>
        <xdr:cNvPr id="780" name="n_3mainValue【消防施設】&#10;有形固定資産減価償却率">
          <a:extLst>
            <a:ext uri="{FF2B5EF4-FFF2-40B4-BE49-F238E27FC236}">
              <a16:creationId xmlns:a16="http://schemas.microsoft.com/office/drawing/2014/main" id="{0EC01242-5FEA-4301-A8AB-B2B9E60FA06C}"/>
            </a:ext>
          </a:extLst>
        </xdr:cNvPr>
        <xdr:cNvSpPr txBox="1"/>
      </xdr:nvSpPr>
      <xdr:spPr>
        <a:xfrm>
          <a:off x="121672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126382</xdr:rowOff>
    </xdr:from>
    <xdr:ext cx="405111" cy="259045"/>
    <xdr:sp macro="" textlink="">
      <xdr:nvSpPr>
        <xdr:cNvPr id="781" name="n_4mainValue【消防施設】&#10;有形固定資産減価償却率">
          <a:extLst>
            <a:ext uri="{FF2B5EF4-FFF2-40B4-BE49-F238E27FC236}">
              <a16:creationId xmlns:a16="http://schemas.microsoft.com/office/drawing/2014/main" id="{04F2C078-7481-4D16-8AAE-8EB572D7E391}"/>
            </a:ext>
          </a:extLst>
        </xdr:cNvPr>
        <xdr:cNvSpPr txBox="1"/>
      </xdr:nvSpPr>
      <xdr:spPr>
        <a:xfrm>
          <a:off x="11354444" y="1317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CCB0922A-7244-4C66-9CB2-6B41B2F2E09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AB6295C-BC9D-4F6D-B51A-5BFA4A9DF21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517CE7F6-26BA-40E5-A800-F83B5F5336D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16706EC0-2452-435B-89BE-144782AD86D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BDF412E-5CDF-458E-B969-9F833A91207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577F7CC-6E10-4DC8-81BB-15C0236925A6}"/>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D3C58A8-FF5B-4269-942D-BB0AF661407F}"/>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AD5FACFD-BE1F-4D75-B6C3-891439173138}"/>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1822ECEB-DED6-451A-BB4D-9064CAF52BAB}"/>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133EEAF-3EEF-4915-A344-2CA10BBC0FAC}"/>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C8D9D970-ACA3-44BA-8BFB-B24466D58058}"/>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E23E4463-F44E-46B5-AB2F-A533D011E6D1}"/>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66FA4B7C-F8EF-43EA-AA99-F20C2FE1360E}"/>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A9B5E8A-E96F-4F20-8A20-F578AC53E5FE}"/>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A74C8348-12EB-4D7F-A47E-4BD6676D6561}"/>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91F893E1-B4AF-4AF3-96CA-D2514D4A2182}"/>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9D7EE292-BDC4-4042-A104-144FFD1CC451}"/>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431D55D7-B875-4AA8-92B8-2D86D9366F11}"/>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94C6B8C-2F04-4BF6-8191-F40DD173702E}"/>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F821B09-5888-4097-8CEC-58CA764FB379}"/>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9115B2C3-217E-4441-99D1-4B8DD7180BD6}"/>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12CD82B-D0D4-41B1-AC55-C47399D23DC0}"/>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CA05EFDF-8D78-4BD2-A9E7-92223B42E4E0}"/>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14D1382-9AA9-4432-A895-1B07B000AC7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2E58572-01E0-499E-AD33-01A7FBEE7F0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EF930F62-44AD-4503-9670-51DABE0D39F7}"/>
            </a:ext>
          </a:extLst>
        </xdr:cNvPr>
        <xdr:cNvCxnSpPr/>
      </xdr:nvCxnSpPr>
      <xdr:spPr>
        <a:xfrm flipV="1">
          <a:off x="19951064" y="12924427"/>
          <a:ext cx="0" cy="142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81E2CA97-7C0C-4F6C-B577-ECED508559B7}"/>
            </a:ext>
          </a:extLst>
        </xdr:cNvPr>
        <xdr:cNvSpPr txBox="1"/>
      </xdr:nvSpPr>
      <xdr:spPr>
        <a:xfrm>
          <a:off x="19989800"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82E6A090-F087-461F-9667-CD25421BB410}"/>
            </a:ext>
          </a:extLst>
        </xdr:cNvPr>
        <xdr:cNvCxnSpPr/>
      </xdr:nvCxnSpPr>
      <xdr:spPr>
        <a:xfrm>
          <a:off x="19881850" y="14352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A597E61B-3D8E-4AA2-ABB1-3D0667B600A1}"/>
            </a:ext>
          </a:extLst>
        </xdr:cNvPr>
        <xdr:cNvSpPr txBox="1"/>
      </xdr:nvSpPr>
      <xdr:spPr>
        <a:xfrm>
          <a:off x="19989800" y="1271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B5D58591-2ACE-4D2D-8950-5A0F10EA8DD0}"/>
            </a:ext>
          </a:extLst>
        </xdr:cNvPr>
        <xdr:cNvCxnSpPr/>
      </xdr:nvCxnSpPr>
      <xdr:spPr>
        <a:xfrm>
          <a:off x="19881850" y="129244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C104697-A1E6-4722-A111-8A32740ABA82}"/>
            </a:ext>
          </a:extLst>
        </xdr:cNvPr>
        <xdr:cNvSpPr txBox="1"/>
      </xdr:nvSpPr>
      <xdr:spPr>
        <a:xfrm>
          <a:off x="19989800" y="14039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FAB7CE42-890B-456E-974F-18B014437373}"/>
            </a:ext>
          </a:extLst>
        </xdr:cNvPr>
        <xdr:cNvSpPr/>
      </xdr:nvSpPr>
      <xdr:spPr>
        <a:xfrm>
          <a:off x="19900900" y="141877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BDA43EB7-025C-4C15-88B6-D8F43A53AB37}"/>
            </a:ext>
          </a:extLst>
        </xdr:cNvPr>
        <xdr:cNvSpPr/>
      </xdr:nvSpPr>
      <xdr:spPr>
        <a:xfrm>
          <a:off x="19157950" y="141909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B3E5840D-5C09-4B20-8305-0896165DE598}"/>
            </a:ext>
          </a:extLst>
        </xdr:cNvPr>
        <xdr:cNvSpPr/>
      </xdr:nvSpPr>
      <xdr:spPr>
        <a:xfrm>
          <a:off x="18345150" y="141931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61F93DE3-DC56-40C9-A2C5-F2F8AC52CBBE}"/>
            </a:ext>
          </a:extLst>
        </xdr:cNvPr>
        <xdr:cNvSpPr/>
      </xdr:nvSpPr>
      <xdr:spPr>
        <a:xfrm>
          <a:off x="17551400" y="141888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492B9BC4-8FB7-4F90-8F8C-483671325F2D}"/>
            </a:ext>
          </a:extLst>
        </xdr:cNvPr>
        <xdr:cNvSpPr/>
      </xdr:nvSpPr>
      <xdr:spPr>
        <a:xfrm>
          <a:off x="16757650" y="141975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2483BD9-E4C8-442B-B0D1-17A7DB5049D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C9C85D3-566F-4361-964B-0F942B5E010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B367E07-53CA-4B81-A60B-DB6229EC414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EBFC38E-2B0E-406E-B248-AAF2F0A91191}"/>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F4393B8-FD17-4251-9031-4DE3E24103B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163105</xdr:rowOff>
    </xdr:from>
    <xdr:to>
      <xdr:col>116</xdr:col>
      <xdr:colOff>114300</xdr:colOff>
      <xdr:row>86</xdr:row>
      <xdr:rowOff>93255</xdr:rowOff>
    </xdr:to>
    <xdr:sp macro="" textlink="">
      <xdr:nvSpPr>
        <xdr:cNvPr id="823" name="楕円 822">
          <a:extLst>
            <a:ext uri="{FF2B5EF4-FFF2-40B4-BE49-F238E27FC236}">
              <a16:creationId xmlns:a16="http://schemas.microsoft.com/office/drawing/2014/main" id="{E4B4D688-928B-416D-9554-D90847E42CB9}"/>
            </a:ext>
          </a:extLst>
        </xdr:cNvPr>
        <xdr:cNvSpPr/>
      </xdr:nvSpPr>
      <xdr:spPr>
        <a:xfrm>
          <a:off x="19900900" y="14202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449350DF-EA5B-4C6F-8BF3-6FBA2C88E658}"/>
            </a:ext>
          </a:extLst>
        </xdr:cNvPr>
        <xdr:cNvSpPr txBox="1"/>
      </xdr:nvSpPr>
      <xdr:spPr>
        <a:xfrm>
          <a:off x="19989800" y="1416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165281</xdr:rowOff>
    </xdr:from>
    <xdr:to>
      <xdr:col>112</xdr:col>
      <xdr:colOff>38100</xdr:colOff>
      <xdr:row>86</xdr:row>
      <xdr:rowOff>95431</xdr:rowOff>
    </xdr:to>
    <xdr:sp macro="" textlink="">
      <xdr:nvSpPr>
        <xdr:cNvPr id="825" name="楕円 824">
          <a:extLst>
            <a:ext uri="{FF2B5EF4-FFF2-40B4-BE49-F238E27FC236}">
              <a16:creationId xmlns:a16="http://schemas.microsoft.com/office/drawing/2014/main" id="{C1035088-CCDD-407E-9D84-B5FC8AB28214}"/>
            </a:ext>
          </a:extLst>
        </xdr:cNvPr>
        <xdr:cNvSpPr/>
      </xdr:nvSpPr>
      <xdr:spPr>
        <a:xfrm>
          <a:off x="19157950" y="142051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42455</xdr:rowOff>
    </xdr:from>
    <xdr:to>
      <xdr:col>116</xdr:col>
      <xdr:colOff>63500</xdr:colOff>
      <xdr:row>86</xdr:row>
      <xdr:rowOff>44631</xdr:rowOff>
    </xdr:to>
    <xdr:cxnSp macro="">
      <xdr:nvCxnSpPr>
        <xdr:cNvPr id="826" name="直線コネクタ 825">
          <a:extLst>
            <a:ext uri="{FF2B5EF4-FFF2-40B4-BE49-F238E27FC236}">
              <a16:creationId xmlns:a16="http://schemas.microsoft.com/office/drawing/2014/main" id="{161EFC7C-63A6-4CA8-A26D-A7603128E250}"/>
            </a:ext>
          </a:extLst>
        </xdr:cNvPr>
        <xdr:cNvCxnSpPr/>
      </xdr:nvCxnSpPr>
      <xdr:spPr>
        <a:xfrm flipV="1">
          <a:off x="19202400" y="14247405"/>
          <a:ext cx="7493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165281</xdr:rowOff>
    </xdr:from>
    <xdr:to>
      <xdr:col>107</xdr:col>
      <xdr:colOff>101600</xdr:colOff>
      <xdr:row>86</xdr:row>
      <xdr:rowOff>95431</xdr:rowOff>
    </xdr:to>
    <xdr:sp macro="" textlink="">
      <xdr:nvSpPr>
        <xdr:cNvPr id="827" name="楕円 826">
          <a:extLst>
            <a:ext uri="{FF2B5EF4-FFF2-40B4-BE49-F238E27FC236}">
              <a16:creationId xmlns:a16="http://schemas.microsoft.com/office/drawing/2014/main" id="{C128A8B0-B122-448F-901F-51FA4C5BD514}"/>
            </a:ext>
          </a:extLst>
        </xdr:cNvPr>
        <xdr:cNvSpPr/>
      </xdr:nvSpPr>
      <xdr:spPr>
        <a:xfrm>
          <a:off x="18345150" y="14205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44631</xdr:rowOff>
    </xdr:from>
    <xdr:to>
      <xdr:col>111</xdr:col>
      <xdr:colOff>177800</xdr:colOff>
      <xdr:row>86</xdr:row>
      <xdr:rowOff>44631</xdr:rowOff>
    </xdr:to>
    <xdr:cxnSp macro="">
      <xdr:nvCxnSpPr>
        <xdr:cNvPr id="828" name="直線コネクタ 827">
          <a:extLst>
            <a:ext uri="{FF2B5EF4-FFF2-40B4-BE49-F238E27FC236}">
              <a16:creationId xmlns:a16="http://schemas.microsoft.com/office/drawing/2014/main" id="{E38A6595-D442-4066-BD76-25D748FA3EFA}"/>
            </a:ext>
          </a:extLst>
        </xdr:cNvPr>
        <xdr:cNvCxnSpPr/>
      </xdr:nvCxnSpPr>
      <xdr:spPr>
        <a:xfrm>
          <a:off x="18395950" y="1424958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164193</xdr:rowOff>
    </xdr:from>
    <xdr:to>
      <xdr:col>102</xdr:col>
      <xdr:colOff>165100</xdr:colOff>
      <xdr:row>86</xdr:row>
      <xdr:rowOff>94343</xdr:rowOff>
    </xdr:to>
    <xdr:sp macro="" textlink="">
      <xdr:nvSpPr>
        <xdr:cNvPr id="829" name="楕円 828">
          <a:extLst>
            <a:ext uri="{FF2B5EF4-FFF2-40B4-BE49-F238E27FC236}">
              <a16:creationId xmlns:a16="http://schemas.microsoft.com/office/drawing/2014/main" id="{854B9933-8033-4FD6-92D2-1B08CB068F97}"/>
            </a:ext>
          </a:extLst>
        </xdr:cNvPr>
        <xdr:cNvSpPr/>
      </xdr:nvSpPr>
      <xdr:spPr>
        <a:xfrm>
          <a:off x="17551400" y="142040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43543</xdr:rowOff>
    </xdr:from>
    <xdr:to>
      <xdr:col>107</xdr:col>
      <xdr:colOff>50800</xdr:colOff>
      <xdr:row>86</xdr:row>
      <xdr:rowOff>44631</xdr:rowOff>
    </xdr:to>
    <xdr:cxnSp macro="">
      <xdr:nvCxnSpPr>
        <xdr:cNvPr id="830" name="直線コネクタ 829">
          <a:extLst>
            <a:ext uri="{FF2B5EF4-FFF2-40B4-BE49-F238E27FC236}">
              <a16:creationId xmlns:a16="http://schemas.microsoft.com/office/drawing/2014/main" id="{818208DD-853B-476A-B5EE-336384B4B463}"/>
            </a:ext>
          </a:extLst>
        </xdr:cNvPr>
        <xdr:cNvCxnSpPr/>
      </xdr:nvCxnSpPr>
      <xdr:spPr>
        <a:xfrm>
          <a:off x="17602200" y="14248493"/>
          <a:ext cx="79375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165281</xdr:rowOff>
    </xdr:from>
    <xdr:to>
      <xdr:col>98</xdr:col>
      <xdr:colOff>38100</xdr:colOff>
      <xdr:row>86</xdr:row>
      <xdr:rowOff>95431</xdr:rowOff>
    </xdr:to>
    <xdr:sp macro="" textlink="">
      <xdr:nvSpPr>
        <xdr:cNvPr id="831" name="楕円 830">
          <a:extLst>
            <a:ext uri="{FF2B5EF4-FFF2-40B4-BE49-F238E27FC236}">
              <a16:creationId xmlns:a16="http://schemas.microsoft.com/office/drawing/2014/main" id="{D6922A69-D153-4B09-A991-B7A614B308B7}"/>
            </a:ext>
          </a:extLst>
        </xdr:cNvPr>
        <xdr:cNvSpPr/>
      </xdr:nvSpPr>
      <xdr:spPr>
        <a:xfrm>
          <a:off x="16757650" y="142051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43543</xdr:rowOff>
    </xdr:from>
    <xdr:to>
      <xdr:col>102</xdr:col>
      <xdr:colOff>114300</xdr:colOff>
      <xdr:row>86</xdr:row>
      <xdr:rowOff>44631</xdr:rowOff>
    </xdr:to>
    <xdr:cxnSp macro="">
      <xdr:nvCxnSpPr>
        <xdr:cNvPr id="832" name="直線コネクタ 831">
          <a:extLst>
            <a:ext uri="{FF2B5EF4-FFF2-40B4-BE49-F238E27FC236}">
              <a16:creationId xmlns:a16="http://schemas.microsoft.com/office/drawing/2014/main" id="{966FD8FB-03EF-4972-A82D-397E485A2F40}"/>
            </a:ext>
          </a:extLst>
        </xdr:cNvPr>
        <xdr:cNvCxnSpPr/>
      </xdr:nvCxnSpPr>
      <xdr:spPr>
        <a:xfrm flipV="1">
          <a:off x="16802100" y="14248493"/>
          <a:ext cx="8001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EDFDBE45-D836-4B13-A743-9036B66ECEB1}"/>
            </a:ext>
          </a:extLst>
        </xdr:cNvPr>
        <xdr:cNvSpPr txBox="1"/>
      </xdr:nvSpPr>
      <xdr:spPr>
        <a:xfrm>
          <a:off x="18980227" y="1397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48AF74D1-8C4B-4088-B038-0021F88A11D0}"/>
            </a:ext>
          </a:extLst>
        </xdr:cNvPr>
        <xdr:cNvSpPr txBox="1"/>
      </xdr:nvSpPr>
      <xdr:spPr>
        <a:xfrm>
          <a:off x="18180127" y="13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217ABEED-1DE0-4B0C-8FC3-3FAE1D53D21D}"/>
            </a:ext>
          </a:extLst>
        </xdr:cNvPr>
        <xdr:cNvSpPr txBox="1"/>
      </xdr:nvSpPr>
      <xdr:spPr>
        <a:xfrm>
          <a:off x="17386377" y="1397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F8B79C4E-D09C-4330-82F1-B08E4208105B}"/>
            </a:ext>
          </a:extLst>
        </xdr:cNvPr>
        <xdr:cNvSpPr txBox="1"/>
      </xdr:nvSpPr>
      <xdr:spPr>
        <a:xfrm>
          <a:off x="16592627" y="1397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86558</xdr:rowOff>
    </xdr:from>
    <xdr:ext cx="469744" cy="259045"/>
    <xdr:sp macro="" textlink="">
      <xdr:nvSpPr>
        <xdr:cNvPr id="837" name="n_1mainValue【消防施設】&#10;一人当たり面積">
          <a:extLst>
            <a:ext uri="{FF2B5EF4-FFF2-40B4-BE49-F238E27FC236}">
              <a16:creationId xmlns:a16="http://schemas.microsoft.com/office/drawing/2014/main" id="{947DC56B-CAFE-4643-93D7-BEEBF7B7C2B4}"/>
            </a:ext>
          </a:extLst>
        </xdr:cNvPr>
        <xdr:cNvSpPr txBox="1"/>
      </xdr:nvSpPr>
      <xdr:spPr>
        <a:xfrm>
          <a:off x="18980227" y="1429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86558</xdr:rowOff>
    </xdr:from>
    <xdr:ext cx="469744" cy="259045"/>
    <xdr:sp macro="" textlink="">
      <xdr:nvSpPr>
        <xdr:cNvPr id="838" name="n_2mainValue【消防施設】&#10;一人当たり面積">
          <a:extLst>
            <a:ext uri="{FF2B5EF4-FFF2-40B4-BE49-F238E27FC236}">
              <a16:creationId xmlns:a16="http://schemas.microsoft.com/office/drawing/2014/main" id="{63AC8E8E-C288-497F-936F-EFBCE6405DEF}"/>
            </a:ext>
          </a:extLst>
        </xdr:cNvPr>
        <xdr:cNvSpPr txBox="1"/>
      </xdr:nvSpPr>
      <xdr:spPr>
        <a:xfrm>
          <a:off x="18180127" y="1429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85470</xdr:rowOff>
    </xdr:from>
    <xdr:ext cx="469744" cy="259045"/>
    <xdr:sp macro="" textlink="">
      <xdr:nvSpPr>
        <xdr:cNvPr id="839" name="n_3mainValue【消防施設】&#10;一人当たり面積">
          <a:extLst>
            <a:ext uri="{FF2B5EF4-FFF2-40B4-BE49-F238E27FC236}">
              <a16:creationId xmlns:a16="http://schemas.microsoft.com/office/drawing/2014/main" id="{6E1D9FAD-32CA-4B3D-8320-84E1082B604A}"/>
            </a:ext>
          </a:extLst>
        </xdr:cNvPr>
        <xdr:cNvSpPr txBox="1"/>
      </xdr:nvSpPr>
      <xdr:spPr>
        <a:xfrm>
          <a:off x="17386377" y="1429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86558</xdr:rowOff>
    </xdr:from>
    <xdr:ext cx="469744" cy="259045"/>
    <xdr:sp macro="" textlink="">
      <xdr:nvSpPr>
        <xdr:cNvPr id="840" name="n_4mainValue【消防施設】&#10;一人当たり面積">
          <a:extLst>
            <a:ext uri="{FF2B5EF4-FFF2-40B4-BE49-F238E27FC236}">
              <a16:creationId xmlns:a16="http://schemas.microsoft.com/office/drawing/2014/main" id="{7DB15798-2562-4E5F-B7E6-02D12E72D53C}"/>
            </a:ext>
          </a:extLst>
        </xdr:cNvPr>
        <xdr:cNvSpPr txBox="1"/>
      </xdr:nvSpPr>
      <xdr:spPr>
        <a:xfrm>
          <a:off x="16592627" y="1429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CEA16D2-7891-4274-BFD3-A53854012AB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63439D61-4A95-43F5-AAD1-F367725A635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C2BB332-EC0E-4626-B7B9-F72E4B5CFA9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0A5C267-6044-4249-96E6-9CF86FB3A98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11CACFC4-C9BA-4305-83A9-16BA8E8EA38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438FB517-E7E5-4C6C-85D1-9C35C12B325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74C9D38-0C77-4B93-8184-E6D18BBFCAF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7BB5748-188C-4F45-80DE-6ACD1E01F43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348DB3C-FBBC-4463-BAA6-94572EEA378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7152848-0C4E-4D63-9A53-A06DB0C78937}"/>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6DCDF5B-29B9-44EB-B592-95543462B62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CFDDD07-724A-46B2-B170-FBB08985FF6B}"/>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5EA93603-9D5C-40D8-8D6C-1E7C45636E4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32FA9F3-B1C1-48E8-87AE-E9906808FA5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384C6D87-0248-4E1A-9004-F76BCA82C006}"/>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205F9F6-6F7F-4E4E-811A-5FA850C66746}"/>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CF681B7E-75C3-4EB5-8788-765BAC68D1BA}"/>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6363A38-8ACE-48E7-8571-029CD8C2F6CF}"/>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FFD6049-488C-4A96-BF62-200AE1AF43A6}"/>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C422A9F-4ACF-4414-B9E1-84EFFF8F0600}"/>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357B8360-6421-4694-9C87-416543B79D3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306BCC1-CC14-471D-852F-BC6F1019B408}"/>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CC25DA6F-5D68-4102-994A-821C08EC69B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A6CAC6B3-0BCD-40DD-921F-42923186A008}"/>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79F85E7D-05B2-4FAA-8C4B-AC11F7A0CE5A}"/>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BE450B46-4CE5-4A0A-929A-8EF3E856507A}"/>
            </a:ext>
          </a:extLst>
        </xdr:cNvPr>
        <xdr:cNvCxnSpPr/>
      </xdr:nvCxnSpPr>
      <xdr:spPr>
        <a:xfrm flipV="1">
          <a:off x="14699614" y="166790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E6E682F9-553C-4F10-9251-BE5C47054D30}"/>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1C3C7359-4832-48B6-8F13-8B9EDB4CB25A}"/>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6568C48C-745F-4DE5-9DE6-D132E695EA4A}"/>
            </a:ext>
          </a:extLst>
        </xdr:cNvPr>
        <xdr:cNvSpPr txBox="1"/>
      </xdr:nvSpPr>
      <xdr:spPr>
        <a:xfrm>
          <a:off x="14738350" y="16454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6BB17792-4D6A-434F-8A9B-97DD6B311C45}"/>
            </a:ext>
          </a:extLst>
        </xdr:cNvPr>
        <xdr:cNvCxnSpPr/>
      </xdr:nvCxnSpPr>
      <xdr:spPr>
        <a:xfrm>
          <a:off x="14611350" y="1667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E3EA14E9-98F1-4A60-84CB-D70D1DDA91BA}"/>
            </a:ext>
          </a:extLst>
        </xdr:cNvPr>
        <xdr:cNvSpPr txBox="1"/>
      </xdr:nvSpPr>
      <xdr:spPr>
        <a:xfrm>
          <a:off x="14738350" y="17204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7A68D9CE-ECEC-4D9E-8815-CADB7979075B}"/>
            </a:ext>
          </a:extLst>
        </xdr:cNvPr>
        <xdr:cNvSpPr/>
      </xdr:nvSpPr>
      <xdr:spPr>
        <a:xfrm>
          <a:off x="14649450" y="173532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765218E2-B55E-40F0-8A63-C5F3C958B2E3}"/>
            </a:ext>
          </a:extLst>
        </xdr:cNvPr>
        <xdr:cNvSpPr/>
      </xdr:nvSpPr>
      <xdr:spPr>
        <a:xfrm>
          <a:off x="13887450" y="173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1123B7B6-F2E7-4080-BDF7-E3531BB9D983}"/>
            </a:ext>
          </a:extLst>
        </xdr:cNvPr>
        <xdr:cNvSpPr/>
      </xdr:nvSpPr>
      <xdr:spPr>
        <a:xfrm>
          <a:off x="13093700"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E17F30EC-1B19-446F-9A34-7055C3AF533C}"/>
            </a:ext>
          </a:extLst>
        </xdr:cNvPr>
        <xdr:cNvSpPr/>
      </xdr:nvSpPr>
      <xdr:spPr>
        <a:xfrm>
          <a:off x="12299950" y="17318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AE7A863A-3999-40A5-816C-E761039F1371}"/>
            </a:ext>
          </a:extLst>
        </xdr:cNvPr>
        <xdr:cNvSpPr/>
      </xdr:nvSpPr>
      <xdr:spPr>
        <a:xfrm>
          <a:off x="11487150" y="1732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4F557B0-F8C9-4580-BCE3-5901701EE79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1339AD5-6A76-4A9E-89B0-1354AE26B98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D2E8695-FC3E-42F7-B062-BD0FE9CE8D8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8020E1B-3343-458D-8F25-67B794A5493A}"/>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9E5AE88-1E53-4695-B4E0-35093C9B6D25}"/>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48261</xdr:rowOff>
    </xdr:from>
    <xdr:to>
      <xdr:col>85</xdr:col>
      <xdr:colOff>177800</xdr:colOff>
      <xdr:row>108</xdr:row>
      <xdr:rowOff>149861</xdr:rowOff>
    </xdr:to>
    <xdr:sp macro="" textlink="">
      <xdr:nvSpPr>
        <xdr:cNvPr id="882" name="楕円 881">
          <a:extLst>
            <a:ext uri="{FF2B5EF4-FFF2-40B4-BE49-F238E27FC236}">
              <a16:creationId xmlns:a16="http://schemas.microsoft.com/office/drawing/2014/main" id="{343773A6-BF66-465E-BFA3-C60E91A0B46B}"/>
            </a:ext>
          </a:extLst>
        </xdr:cNvPr>
        <xdr:cNvSpPr/>
      </xdr:nvSpPr>
      <xdr:spPr>
        <a:xfrm>
          <a:off x="14649450" y="179933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134638</xdr:rowOff>
    </xdr:from>
    <xdr:ext cx="405111" cy="259045"/>
    <xdr:sp macro="" textlink="">
      <xdr:nvSpPr>
        <xdr:cNvPr id="883" name="【庁舎】&#10;有形固定資産減価償却率該当値テキスト">
          <a:extLst>
            <a:ext uri="{FF2B5EF4-FFF2-40B4-BE49-F238E27FC236}">
              <a16:creationId xmlns:a16="http://schemas.microsoft.com/office/drawing/2014/main" id="{F748ED57-6644-40BE-9688-FE823063E58E}"/>
            </a:ext>
          </a:extLst>
        </xdr:cNvPr>
        <xdr:cNvSpPr txBox="1"/>
      </xdr:nvSpPr>
      <xdr:spPr>
        <a:xfrm>
          <a:off x="14738350" y="1790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30299</xdr:rowOff>
    </xdr:from>
    <xdr:to>
      <xdr:col>81</xdr:col>
      <xdr:colOff>101600</xdr:colOff>
      <xdr:row>108</xdr:row>
      <xdr:rowOff>131899</xdr:rowOff>
    </xdr:to>
    <xdr:sp macro="" textlink="">
      <xdr:nvSpPr>
        <xdr:cNvPr id="884" name="楕円 883">
          <a:extLst>
            <a:ext uri="{FF2B5EF4-FFF2-40B4-BE49-F238E27FC236}">
              <a16:creationId xmlns:a16="http://schemas.microsoft.com/office/drawing/2014/main" id="{279CBAA4-299C-499E-93FF-48CB9745456A}"/>
            </a:ext>
          </a:extLst>
        </xdr:cNvPr>
        <xdr:cNvSpPr/>
      </xdr:nvSpPr>
      <xdr:spPr>
        <a:xfrm>
          <a:off x="1388745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81099</xdr:rowOff>
    </xdr:from>
    <xdr:to>
      <xdr:col>85</xdr:col>
      <xdr:colOff>127000</xdr:colOff>
      <xdr:row>108</xdr:row>
      <xdr:rowOff>99061</xdr:rowOff>
    </xdr:to>
    <xdr:cxnSp macro="">
      <xdr:nvCxnSpPr>
        <xdr:cNvPr id="885" name="直線コネクタ 884">
          <a:extLst>
            <a:ext uri="{FF2B5EF4-FFF2-40B4-BE49-F238E27FC236}">
              <a16:creationId xmlns:a16="http://schemas.microsoft.com/office/drawing/2014/main" id="{888833BC-65A5-4E58-9F55-D1DE8FB0DFF4}"/>
            </a:ext>
          </a:extLst>
        </xdr:cNvPr>
        <xdr:cNvCxnSpPr/>
      </xdr:nvCxnSpPr>
      <xdr:spPr>
        <a:xfrm>
          <a:off x="13938250" y="18026199"/>
          <a:ext cx="762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5806</xdr:rowOff>
    </xdr:from>
    <xdr:to>
      <xdr:col>76</xdr:col>
      <xdr:colOff>165100</xdr:colOff>
      <xdr:row>108</xdr:row>
      <xdr:rowOff>107406</xdr:rowOff>
    </xdr:to>
    <xdr:sp macro="" textlink="">
      <xdr:nvSpPr>
        <xdr:cNvPr id="886" name="楕円 885">
          <a:extLst>
            <a:ext uri="{FF2B5EF4-FFF2-40B4-BE49-F238E27FC236}">
              <a16:creationId xmlns:a16="http://schemas.microsoft.com/office/drawing/2014/main" id="{1E053A00-E484-4680-A6FA-8543313C9FA0}"/>
            </a:ext>
          </a:extLst>
        </xdr:cNvPr>
        <xdr:cNvSpPr/>
      </xdr:nvSpPr>
      <xdr:spPr>
        <a:xfrm>
          <a:off x="130937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81099</xdr:rowOff>
    </xdr:to>
    <xdr:cxnSp macro="">
      <xdr:nvCxnSpPr>
        <xdr:cNvPr id="887" name="直線コネクタ 886">
          <a:extLst>
            <a:ext uri="{FF2B5EF4-FFF2-40B4-BE49-F238E27FC236}">
              <a16:creationId xmlns:a16="http://schemas.microsoft.com/office/drawing/2014/main" id="{43036917-0868-4987-85C6-2CE0F5D5751C}"/>
            </a:ext>
          </a:extLst>
        </xdr:cNvPr>
        <xdr:cNvCxnSpPr/>
      </xdr:nvCxnSpPr>
      <xdr:spPr>
        <a:xfrm>
          <a:off x="13144500" y="18001706"/>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58057</xdr:rowOff>
    </xdr:from>
    <xdr:to>
      <xdr:col>72</xdr:col>
      <xdr:colOff>38100</xdr:colOff>
      <xdr:row>106</xdr:row>
      <xdr:rowOff>159657</xdr:rowOff>
    </xdr:to>
    <xdr:sp macro="" textlink="">
      <xdr:nvSpPr>
        <xdr:cNvPr id="888" name="楕円 887">
          <a:extLst>
            <a:ext uri="{FF2B5EF4-FFF2-40B4-BE49-F238E27FC236}">
              <a16:creationId xmlns:a16="http://schemas.microsoft.com/office/drawing/2014/main" id="{12B4A60F-0F52-4F09-9BAE-BA330160DA4A}"/>
            </a:ext>
          </a:extLst>
        </xdr:cNvPr>
        <xdr:cNvSpPr/>
      </xdr:nvSpPr>
      <xdr:spPr>
        <a:xfrm>
          <a:off x="12299950" y="176602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108857</xdr:rowOff>
    </xdr:from>
    <xdr:to>
      <xdr:col>76</xdr:col>
      <xdr:colOff>114300</xdr:colOff>
      <xdr:row>108</xdr:row>
      <xdr:rowOff>56606</xdr:rowOff>
    </xdr:to>
    <xdr:cxnSp macro="">
      <xdr:nvCxnSpPr>
        <xdr:cNvPr id="889" name="直線コネクタ 888">
          <a:extLst>
            <a:ext uri="{FF2B5EF4-FFF2-40B4-BE49-F238E27FC236}">
              <a16:creationId xmlns:a16="http://schemas.microsoft.com/office/drawing/2014/main" id="{6C863378-5F60-4D10-94E7-2CACF3D3D3BA}"/>
            </a:ext>
          </a:extLst>
        </xdr:cNvPr>
        <xdr:cNvCxnSpPr/>
      </xdr:nvCxnSpPr>
      <xdr:spPr>
        <a:xfrm>
          <a:off x="12344400" y="17711057"/>
          <a:ext cx="8001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44994</xdr:rowOff>
    </xdr:from>
    <xdr:to>
      <xdr:col>67</xdr:col>
      <xdr:colOff>101600</xdr:colOff>
      <xdr:row>106</xdr:row>
      <xdr:rowOff>146594</xdr:rowOff>
    </xdr:to>
    <xdr:sp macro="" textlink="">
      <xdr:nvSpPr>
        <xdr:cNvPr id="890" name="楕円 889">
          <a:extLst>
            <a:ext uri="{FF2B5EF4-FFF2-40B4-BE49-F238E27FC236}">
              <a16:creationId xmlns:a16="http://schemas.microsoft.com/office/drawing/2014/main" id="{2A63C858-CB1D-445B-865A-1DD6F345075F}"/>
            </a:ext>
          </a:extLst>
        </xdr:cNvPr>
        <xdr:cNvSpPr/>
      </xdr:nvSpPr>
      <xdr:spPr>
        <a:xfrm>
          <a:off x="1148715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95794</xdr:rowOff>
    </xdr:from>
    <xdr:to>
      <xdr:col>71</xdr:col>
      <xdr:colOff>177800</xdr:colOff>
      <xdr:row>106</xdr:row>
      <xdr:rowOff>108857</xdr:rowOff>
    </xdr:to>
    <xdr:cxnSp macro="">
      <xdr:nvCxnSpPr>
        <xdr:cNvPr id="891" name="直線コネクタ 890">
          <a:extLst>
            <a:ext uri="{FF2B5EF4-FFF2-40B4-BE49-F238E27FC236}">
              <a16:creationId xmlns:a16="http://schemas.microsoft.com/office/drawing/2014/main" id="{270FF240-F63D-4D0B-B410-7F5DF0D81001}"/>
            </a:ext>
          </a:extLst>
        </xdr:cNvPr>
        <xdr:cNvCxnSpPr/>
      </xdr:nvCxnSpPr>
      <xdr:spPr>
        <a:xfrm>
          <a:off x="11537950" y="17697994"/>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F29F9D3C-4849-47ED-B75F-0744B5367D69}"/>
            </a:ext>
          </a:extLst>
        </xdr:cNvPr>
        <xdr:cNvSpPr txBox="1"/>
      </xdr:nvSpPr>
      <xdr:spPr>
        <a:xfrm>
          <a:off x="137420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2B0C8A2D-640A-45D2-8DD1-FC154DB865BB}"/>
            </a:ext>
          </a:extLst>
        </xdr:cNvPr>
        <xdr:cNvSpPr txBox="1"/>
      </xdr:nvSpPr>
      <xdr:spPr>
        <a:xfrm>
          <a:off x="1296099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EEFA5774-AAFA-4994-9AD9-947E12D461E2}"/>
            </a:ext>
          </a:extLst>
        </xdr:cNvPr>
        <xdr:cNvSpPr txBox="1"/>
      </xdr:nvSpPr>
      <xdr:spPr>
        <a:xfrm>
          <a:off x="121672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37FBC5E6-77A8-44AD-98E8-406496A2E8D2}"/>
            </a:ext>
          </a:extLst>
        </xdr:cNvPr>
        <xdr:cNvSpPr txBox="1"/>
      </xdr:nvSpPr>
      <xdr:spPr>
        <a:xfrm>
          <a:off x="113544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123026</xdr:rowOff>
    </xdr:from>
    <xdr:ext cx="405111" cy="259045"/>
    <xdr:sp macro="" textlink="">
      <xdr:nvSpPr>
        <xdr:cNvPr id="896" name="n_1mainValue【庁舎】&#10;有形固定資産減価償却率">
          <a:extLst>
            <a:ext uri="{FF2B5EF4-FFF2-40B4-BE49-F238E27FC236}">
              <a16:creationId xmlns:a16="http://schemas.microsoft.com/office/drawing/2014/main" id="{7B9A0CBC-7FD1-458B-95F9-06EEAE4202BE}"/>
            </a:ext>
          </a:extLst>
        </xdr:cNvPr>
        <xdr:cNvSpPr txBox="1"/>
      </xdr:nvSpPr>
      <xdr:spPr>
        <a:xfrm>
          <a:off x="137420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98533</xdr:rowOff>
    </xdr:from>
    <xdr:ext cx="405111" cy="259045"/>
    <xdr:sp macro="" textlink="">
      <xdr:nvSpPr>
        <xdr:cNvPr id="897" name="n_2mainValue【庁舎】&#10;有形固定資産減価償却率">
          <a:extLst>
            <a:ext uri="{FF2B5EF4-FFF2-40B4-BE49-F238E27FC236}">
              <a16:creationId xmlns:a16="http://schemas.microsoft.com/office/drawing/2014/main" id="{CB45F860-4D46-4D66-BA0D-F3EED14DA513}"/>
            </a:ext>
          </a:extLst>
        </xdr:cNvPr>
        <xdr:cNvSpPr txBox="1"/>
      </xdr:nvSpPr>
      <xdr:spPr>
        <a:xfrm>
          <a:off x="1296099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150784</xdr:rowOff>
    </xdr:from>
    <xdr:ext cx="405111" cy="259045"/>
    <xdr:sp macro="" textlink="">
      <xdr:nvSpPr>
        <xdr:cNvPr id="898" name="n_3mainValue【庁舎】&#10;有形固定資産減価償却率">
          <a:extLst>
            <a:ext uri="{FF2B5EF4-FFF2-40B4-BE49-F238E27FC236}">
              <a16:creationId xmlns:a16="http://schemas.microsoft.com/office/drawing/2014/main" id="{4D5DFDA5-B392-43E3-B1CE-0D07BECA6549}"/>
            </a:ext>
          </a:extLst>
        </xdr:cNvPr>
        <xdr:cNvSpPr txBox="1"/>
      </xdr:nvSpPr>
      <xdr:spPr>
        <a:xfrm>
          <a:off x="12167244"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137721</xdr:rowOff>
    </xdr:from>
    <xdr:ext cx="405111" cy="259045"/>
    <xdr:sp macro="" textlink="">
      <xdr:nvSpPr>
        <xdr:cNvPr id="899" name="n_4mainValue【庁舎】&#10;有形固定資産減価償却率">
          <a:extLst>
            <a:ext uri="{FF2B5EF4-FFF2-40B4-BE49-F238E27FC236}">
              <a16:creationId xmlns:a16="http://schemas.microsoft.com/office/drawing/2014/main" id="{AA4794FE-5F5F-4594-895B-E27E2156CEDB}"/>
            </a:ext>
          </a:extLst>
        </xdr:cNvPr>
        <xdr:cNvSpPr txBox="1"/>
      </xdr:nvSpPr>
      <xdr:spPr>
        <a:xfrm>
          <a:off x="11354444" y="177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B5CB8F0-8660-4510-B0E9-76E5D9D77D5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2D38149-A111-4A75-9B67-EA528E1E534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EC8DD57-785E-4BE2-8B46-DAA64184F96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23FDCCA-5DC8-4617-B635-989DC34DE24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D07306F-D381-4341-8D7E-40677DA46FB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09F6DD7-0748-48D0-8A8B-C62CEC11C09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9DF3154-B3CF-4129-8362-BF363D753C6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AF671CF1-55B2-44B8-B1E6-E3FC446A1E7C}"/>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629CF74-8CDC-4801-938B-9BAFA7E0DCD4}"/>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7E2728B-6F6C-4073-8572-8DDD7531B826}"/>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2755488F-3E9F-4029-B32A-E4E0860CD5CA}"/>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858EB553-0FF2-487F-BB1E-3F8AB077CDE4}"/>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4303F020-68D3-493B-AF2A-F3D11DEC38CF}"/>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BDB62F93-04A4-43C8-937C-DEE0C86EC4F5}"/>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307D8D10-E160-4038-85CF-779045B42DD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DCCCD6A-213A-4846-BF76-38A46038579A}"/>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C2E891A-A01D-4F71-8B71-CE8DE900A883}"/>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4F5D806-43A3-44AF-9623-C8D691949074}"/>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E59FFA2-1BBE-4AF5-A8C8-1639403B0A5B}"/>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C228E87C-89E2-4A8F-833B-FC5F09301971}"/>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6D48839-E906-4DAC-A703-0481DC01591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5FCD18A2-9A21-4CD4-9B81-D4FF069CC905}"/>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12FD6E8-A8B6-43A0-B2BE-16010888691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6D701927-768A-48C8-BC78-06ACF896F7D2}"/>
            </a:ext>
          </a:extLst>
        </xdr:cNvPr>
        <xdr:cNvCxnSpPr/>
      </xdr:nvCxnSpPr>
      <xdr:spPr>
        <a:xfrm flipV="1">
          <a:off x="19951064" y="167392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85CD14C3-164D-4510-8D0B-E95329D8C3CA}"/>
            </a:ext>
          </a:extLst>
        </xdr:cNvPr>
        <xdr:cNvSpPr txBox="1"/>
      </xdr:nvSpPr>
      <xdr:spPr>
        <a:xfrm>
          <a:off x="19989800"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D79C5357-A9D3-4609-8A6E-97135CCC9299}"/>
            </a:ext>
          </a:extLst>
        </xdr:cNvPr>
        <xdr:cNvCxnSpPr/>
      </xdr:nvCxnSpPr>
      <xdr:spPr>
        <a:xfrm>
          <a:off x="19881850" y="1805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D168E7B6-F9EF-4C7B-B479-483D9A2B1182}"/>
            </a:ext>
          </a:extLst>
        </xdr:cNvPr>
        <xdr:cNvSpPr txBox="1"/>
      </xdr:nvSpPr>
      <xdr:spPr>
        <a:xfrm>
          <a:off x="19989800" y="1651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14F5E5BC-3A4F-4E2E-9300-97E755CC022F}"/>
            </a:ext>
          </a:extLst>
        </xdr:cNvPr>
        <xdr:cNvCxnSpPr/>
      </xdr:nvCxnSpPr>
      <xdr:spPr>
        <a:xfrm>
          <a:off x="19881850" y="16739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50E36F98-F231-4B0D-8746-C286B8B05DDF}"/>
            </a:ext>
          </a:extLst>
        </xdr:cNvPr>
        <xdr:cNvSpPr txBox="1"/>
      </xdr:nvSpPr>
      <xdr:spPr>
        <a:xfrm>
          <a:off x="19989800" y="17451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23DE85B2-7A0F-41BC-86A0-5A15E35D173E}"/>
            </a:ext>
          </a:extLst>
        </xdr:cNvPr>
        <xdr:cNvSpPr/>
      </xdr:nvSpPr>
      <xdr:spPr>
        <a:xfrm>
          <a:off x="199009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44B469C2-7FD9-4889-BD14-7291CF1B1B5A}"/>
            </a:ext>
          </a:extLst>
        </xdr:cNvPr>
        <xdr:cNvSpPr/>
      </xdr:nvSpPr>
      <xdr:spPr>
        <a:xfrm>
          <a:off x="19157950" y="174809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CE4B67EF-5E8A-4D3B-AA55-F46227CDDD2C}"/>
            </a:ext>
          </a:extLst>
        </xdr:cNvPr>
        <xdr:cNvSpPr/>
      </xdr:nvSpPr>
      <xdr:spPr>
        <a:xfrm>
          <a:off x="18345150"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402F421-D62A-4571-A173-7B1C889BED2A}"/>
            </a:ext>
          </a:extLst>
        </xdr:cNvPr>
        <xdr:cNvSpPr/>
      </xdr:nvSpPr>
      <xdr:spPr>
        <a:xfrm>
          <a:off x="17551400" y="1747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9A163D0C-BF66-4780-8A41-3A79FDB174A0}"/>
            </a:ext>
          </a:extLst>
        </xdr:cNvPr>
        <xdr:cNvSpPr/>
      </xdr:nvSpPr>
      <xdr:spPr>
        <a:xfrm>
          <a:off x="167576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49B87D0-663F-474B-A91B-6B3C08054B2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FF43747-B7BD-4844-8F4C-A337F0F00E2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66F7336-15E9-4471-ADC8-7143086F9A5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FCBD57D-6FFF-4B4B-94BB-DAB85B3D6A6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C199D62-22EA-433C-B6D5-B37221FDEBB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12064</xdr:rowOff>
    </xdr:from>
    <xdr:to>
      <xdr:col>116</xdr:col>
      <xdr:colOff>114300</xdr:colOff>
      <xdr:row>105</xdr:row>
      <xdr:rowOff>113664</xdr:rowOff>
    </xdr:to>
    <xdr:sp macro="" textlink="">
      <xdr:nvSpPr>
        <xdr:cNvPr id="939" name="楕円 938">
          <a:extLst>
            <a:ext uri="{FF2B5EF4-FFF2-40B4-BE49-F238E27FC236}">
              <a16:creationId xmlns:a16="http://schemas.microsoft.com/office/drawing/2014/main" id="{C31D53AE-508B-4E75-A130-99F06E839567}"/>
            </a:ext>
          </a:extLst>
        </xdr:cNvPr>
        <xdr:cNvSpPr/>
      </xdr:nvSpPr>
      <xdr:spPr>
        <a:xfrm>
          <a:off x="19900900" y="1744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34941</xdr:rowOff>
    </xdr:from>
    <xdr:ext cx="469744" cy="259045"/>
    <xdr:sp macro="" textlink="">
      <xdr:nvSpPr>
        <xdr:cNvPr id="940" name="【庁舎】&#10;一人当たり面積該当値テキスト">
          <a:extLst>
            <a:ext uri="{FF2B5EF4-FFF2-40B4-BE49-F238E27FC236}">
              <a16:creationId xmlns:a16="http://schemas.microsoft.com/office/drawing/2014/main" id="{3304A9F8-BC45-4983-A5E4-9369B19A6328}"/>
            </a:ext>
          </a:extLst>
        </xdr:cNvPr>
        <xdr:cNvSpPr txBox="1"/>
      </xdr:nvSpPr>
      <xdr:spPr>
        <a:xfrm>
          <a:off x="19989800" y="1729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941" name="楕円 940">
          <a:extLst>
            <a:ext uri="{FF2B5EF4-FFF2-40B4-BE49-F238E27FC236}">
              <a16:creationId xmlns:a16="http://schemas.microsoft.com/office/drawing/2014/main" id="{88891E2F-2834-49CF-9AB6-F286432C2406}"/>
            </a:ext>
          </a:extLst>
        </xdr:cNvPr>
        <xdr:cNvSpPr/>
      </xdr:nvSpPr>
      <xdr:spPr>
        <a:xfrm>
          <a:off x="19157950" y="17444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62864</xdr:rowOff>
    </xdr:from>
    <xdr:to>
      <xdr:col>116</xdr:col>
      <xdr:colOff>63500</xdr:colOff>
      <xdr:row>105</xdr:row>
      <xdr:rowOff>64770</xdr:rowOff>
    </xdr:to>
    <xdr:cxnSp macro="">
      <xdr:nvCxnSpPr>
        <xdr:cNvPr id="942" name="直線コネクタ 941">
          <a:extLst>
            <a:ext uri="{FF2B5EF4-FFF2-40B4-BE49-F238E27FC236}">
              <a16:creationId xmlns:a16="http://schemas.microsoft.com/office/drawing/2014/main" id="{A90845A6-DC29-4719-BE98-A0513899C230}"/>
            </a:ext>
          </a:extLst>
        </xdr:cNvPr>
        <xdr:cNvCxnSpPr/>
      </xdr:nvCxnSpPr>
      <xdr:spPr>
        <a:xfrm flipV="1">
          <a:off x="19202400" y="17493614"/>
          <a:ext cx="7493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15875</xdr:rowOff>
    </xdr:from>
    <xdr:to>
      <xdr:col>107</xdr:col>
      <xdr:colOff>101600</xdr:colOff>
      <xdr:row>105</xdr:row>
      <xdr:rowOff>117475</xdr:rowOff>
    </xdr:to>
    <xdr:sp macro="" textlink="">
      <xdr:nvSpPr>
        <xdr:cNvPr id="943" name="楕円 942">
          <a:extLst>
            <a:ext uri="{FF2B5EF4-FFF2-40B4-BE49-F238E27FC236}">
              <a16:creationId xmlns:a16="http://schemas.microsoft.com/office/drawing/2014/main" id="{276064B8-59AC-43C4-AAF9-389F8262E83B}"/>
            </a:ext>
          </a:extLst>
        </xdr:cNvPr>
        <xdr:cNvSpPr/>
      </xdr:nvSpPr>
      <xdr:spPr>
        <a:xfrm>
          <a:off x="1834515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66675</xdr:rowOff>
    </xdr:to>
    <xdr:cxnSp macro="">
      <xdr:nvCxnSpPr>
        <xdr:cNvPr id="944" name="直線コネクタ 943">
          <a:extLst>
            <a:ext uri="{FF2B5EF4-FFF2-40B4-BE49-F238E27FC236}">
              <a16:creationId xmlns:a16="http://schemas.microsoft.com/office/drawing/2014/main" id="{7BB18FC2-D889-4007-AB47-9CFD1DB002DA}"/>
            </a:ext>
          </a:extLst>
        </xdr:cNvPr>
        <xdr:cNvCxnSpPr/>
      </xdr:nvCxnSpPr>
      <xdr:spPr>
        <a:xfrm flipV="1">
          <a:off x="18395950" y="1749552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xdr:rowOff>
    </xdr:from>
    <xdr:to>
      <xdr:col>102</xdr:col>
      <xdr:colOff>165100</xdr:colOff>
      <xdr:row>105</xdr:row>
      <xdr:rowOff>117475</xdr:rowOff>
    </xdr:to>
    <xdr:sp macro="" textlink="">
      <xdr:nvSpPr>
        <xdr:cNvPr id="945" name="楕円 944">
          <a:extLst>
            <a:ext uri="{FF2B5EF4-FFF2-40B4-BE49-F238E27FC236}">
              <a16:creationId xmlns:a16="http://schemas.microsoft.com/office/drawing/2014/main" id="{781B30B3-716C-4FF6-B914-5B7DF777C36B}"/>
            </a:ext>
          </a:extLst>
        </xdr:cNvPr>
        <xdr:cNvSpPr/>
      </xdr:nvSpPr>
      <xdr:spPr>
        <a:xfrm>
          <a:off x="1755140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66675</xdr:rowOff>
    </xdr:from>
    <xdr:to>
      <xdr:col>107</xdr:col>
      <xdr:colOff>50800</xdr:colOff>
      <xdr:row>105</xdr:row>
      <xdr:rowOff>66675</xdr:rowOff>
    </xdr:to>
    <xdr:cxnSp macro="">
      <xdr:nvCxnSpPr>
        <xdr:cNvPr id="946" name="直線コネクタ 945">
          <a:extLst>
            <a:ext uri="{FF2B5EF4-FFF2-40B4-BE49-F238E27FC236}">
              <a16:creationId xmlns:a16="http://schemas.microsoft.com/office/drawing/2014/main" id="{F7176146-2A69-487F-897A-6DE54F2EC0D2}"/>
            </a:ext>
          </a:extLst>
        </xdr:cNvPr>
        <xdr:cNvCxnSpPr/>
      </xdr:nvCxnSpPr>
      <xdr:spPr>
        <a:xfrm>
          <a:off x="17602200" y="1749742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17780</xdr:rowOff>
    </xdr:from>
    <xdr:to>
      <xdr:col>98</xdr:col>
      <xdr:colOff>38100</xdr:colOff>
      <xdr:row>105</xdr:row>
      <xdr:rowOff>119380</xdr:rowOff>
    </xdr:to>
    <xdr:sp macro="" textlink="">
      <xdr:nvSpPr>
        <xdr:cNvPr id="947" name="楕円 946">
          <a:extLst>
            <a:ext uri="{FF2B5EF4-FFF2-40B4-BE49-F238E27FC236}">
              <a16:creationId xmlns:a16="http://schemas.microsoft.com/office/drawing/2014/main" id="{9685360C-7FC2-4378-8ADD-DE4BAE821601}"/>
            </a:ext>
          </a:extLst>
        </xdr:cNvPr>
        <xdr:cNvSpPr/>
      </xdr:nvSpPr>
      <xdr:spPr>
        <a:xfrm>
          <a:off x="16757650" y="17448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66675</xdr:rowOff>
    </xdr:from>
    <xdr:to>
      <xdr:col>102</xdr:col>
      <xdr:colOff>114300</xdr:colOff>
      <xdr:row>105</xdr:row>
      <xdr:rowOff>68580</xdr:rowOff>
    </xdr:to>
    <xdr:cxnSp macro="">
      <xdr:nvCxnSpPr>
        <xdr:cNvPr id="948" name="直線コネクタ 947">
          <a:extLst>
            <a:ext uri="{FF2B5EF4-FFF2-40B4-BE49-F238E27FC236}">
              <a16:creationId xmlns:a16="http://schemas.microsoft.com/office/drawing/2014/main" id="{91713ED7-3D3E-4DBE-BDB8-A57DEFE8E47D}"/>
            </a:ext>
          </a:extLst>
        </xdr:cNvPr>
        <xdr:cNvCxnSpPr/>
      </xdr:nvCxnSpPr>
      <xdr:spPr>
        <a:xfrm flipV="1">
          <a:off x="16802100" y="1749742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ADE7D2C5-7769-43DB-9473-361790DF49F0}"/>
            </a:ext>
          </a:extLst>
        </xdr:cNvPr>
        <xdr:cNvSpPr txBox="1"/>
      </xdr:nvSpPr>
      <xdr:spPr>
        <a:xfrm>
          <a:off x="18980227" y="175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D923BEBF-E822-4171-B83A-E2617873B416}"/>
            </a:ext>
          </a:extLst>
        </xdr:cNvPr>
        <xdr:cNvSpPr txBox="1"/>
      </xdr:nvSpPr>
      <xdr:spPr>
        <a:xfrm>
          <a:off x="18180127" y="1756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85739E3A-272C-48DC-BB46-97EB8FE134EE}"/>
            </a:ext>
          </a:extLst>
        </xdr:cNvPr>
        <xdr:cNvSpPr txBox="1"/>
      </xdr:nvSpPr>
      <xdr:spPr>
        <a:xfrm>
          <a:off x="1738637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FD9C12E9-66F9-44BF-8008-D39BD0D05FF3}"/>
            </a:ext>
          </a:extLst>
        </xdr:cNvPr>
        <xdr:cNvSpPr txBox="1"/>
      </xdr:nvSpPr>
      <xdr:spPr>
        <a:xfrm>
          <a:off x="165926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953" name="n_1mainValue【庁舎】&#10;一人当たり面積">
          <a:extLst>
            <a:ext uri="{FF2B5EF4-FFF2-40B4-BE49-F238E27FC236}">
              <a16:creationId xmlns:a16="http://schemas.microsoft.com/office/drawing/2014/main" id="{9432671E-562F-4958-ACBE-EDBA4DD32C7E}"/>
            </a:ext>
          </a:extLst>
        </xdr:cNvPr>
        <xdr:cNvSpPr txBox="1"/>
      </xdr:nvSpPr>
      <xdr:spPr>
        <a:xfrm>
          <a:off x="1898022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134002</xdr:rowOff>
    </xdr:from>
    <xdr:ext cx="469744" cy="259045"/>
    <xdr:sp macro="" textlink="">
      <xdr:nvSpPr>
        <xdr:cNvPr id="954" name="n_2mainValue【庁舎】&#10;一人当たり面積">
          <a:extLst>
            <a:ext uri="{FF2B5EF4-FFF2-40B4-BE49-F238E27FC236}">
              <a16:creationId xmlns:a16="http://schemas.microsoft.com/office/drawing/2014/main" id="{9B72BF92-CFF0-4B41-BA5D-D6BF192851AC}"/>
            </a:ext>
          </a:extLst>
        </xdr:cNvPr>
        <xdr:cNvSpPr txBox="1"/>
      </xdr:nvSpPr>
      <xdr:spPr>
        <a:xfrm>
          <a:off x="18180127" y="1722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134002</xdr:rowOff>
    </xdr:from>
    <xdr:ext cx="469744" cy="259045"/>
    <xdr:sp macro="" textlink="">
      <xdr:nvSpPr>
        <xdr:cNvPr id="955" name="n_3mainValue【庁舎】&#10;一人当たり面積">
          <a:extLst>
            <a:ext uri="{FF2B5EF4-FFF2-40B4-BE49-F238E27FC236}">
              <a16:creationId xmlns:a16="http://schemas.microsoft.com/office/drawing/2014/main" id="{41E9CAA4-D708-48EC-B819-9E5897632CE4}"/>
            </a:ext>
          </a:extLst>
        </xdr:cNvPr>
        <xdr:cNvSpPr txBox="1"/>
      </xdr:nvSpPr>
      <xdr:spPr>
        <a:xfrm>
          <a:off x="17386377" y="1722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135907</xdr:rowOff>
    </xdr:from>
    <xdr:ext cx="469744" cy="259045"/>
    <xdr:sp macro="" textlink="">
      <xdr:nvSpPr>
        <xdr:cNvPr id="956" name="n_4mainValue【庁舎】&#10;一人当たり面積">
          <a:extLst>
            <a:ext uri="{FF2B5EF4-FFF2-40B4-BE49-F238E27FC236}">
              <a16:creationId xmlns:a16="http://schemas.microsoft.com/office/drawing/2014/main" id="{C6E82049-5FF1-4CA3-9197-D922F6DEEEE0}"/>
            </a:ext>
          </a:extLst>
        </xdr:cNvPr>
        <xdr:cNvSpPr txBox="1"/>
      </xdr:nvSpPr>
      <xdr:spPr>
        <a:xfrm>
          <a:off x="16592627"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219BC430-C60D-44E2-8B9E-3FC03F4A5056}"/>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55035E98-8496-46EE-A0F3-7736DDE45F7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1B04C254-1C67-45AD-A081-20681505D9A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有形固定資産減価償却率について</a:t>
          </a:r>
          <a:r>
            <a:rPr kumimoji="1" lang="ja-JP" altLang="en-US" sz="1100" b="0">
              <a:solidFill>
                <a:schemeClr val="dk1"/>
              </a:solidFill>
              <a:effectLst/>
              <a:latin typeface="+mn-lt"/>
              <a:ea typeface="+mn-ea"/>
              <a:cs typeface="+mn-cs"/>
            </a:rPr>
            <a:t>は</a:t>
          </a:r>
          <a:r>
            <a:rPr kumimoji="1" lang="ja-JP" altLang="ja-JP" sz="1100" b="0">
              <a:solidFill>
                <a:schemeClr val="dk1"/>
              </a:solidFill>
              <a:effectLst/>
              <a:latin typeface="+mn-lt"/>
              <a:ea typeface="+mn-ea"/>
              <a:cs typeface="+mn-cs"/>
            </a:rPr>
            <a:t>、令和４年度</a:t>
          </a:r>
          <a:r>
            <a:rPr kumimoji="1" lang="ja-JP" altLang="en-US" sz="1100" b="0">
              <a:solidFill>
                <a:schemeClr val="dk1"/>
              </a:solidFill>
              <a:effectLst/>
              <a:latin typeface="+mn-lt"/>
              <a:ea typeface="+mn-ea"/>
              <a:cs typeface="+mn-cs"/>
            </a:rPr>
            <a:t>の</a:t>
          </a:r>
          <a:r>
            <a:rPr kumimoji="1" lang="ja-JP" altLang="ja-JP" sz="1100" b="0">
              <a:solidFill>
                <a:schemeClr val="dk1"/>
              </a:solidFill>
              <a:effectLst/>
              <a:latin typeface="+mn-lt"/>
              <a:ea typeface="+mn-ea"/>
              <a:cs typeface="+mn-cs"/>
            </a:rPr>
            <a:t>新図書館</a:t>
          </a:r>
          <a:r>
            <a:rPr kumimoji="1" lang="ja-JP" altLang="en-US" sz="1100" b="0">
              <a:solidFill>
                <a:schemeClr val="dk1"/>
              </a:solidFill>
              <a:effectLst/>
              <a:latin typeface="+mn-lt"/>
              <a:ea typeface="+mn-ea"/>
              <a:cs typeface="+mn-cs"/>
            </a:rPr>
            <a:t>の開館に伴い</a:t>
          </a:r>
          <a:r>
            <a:rPr kumimoji="1" lang="ja-JP" altLang="ja-JP" sz="1100" b="0">
              <a:solidFill>
                <a:schemeClr val="dk1"/>
              </a:solidFill>
              <a:effectLst/>
              <a:latin typeface="+mn-lt"/>
              <a:ea typeface="+mn-ea"/>
              <a:cs typeface="+mn-cs"/>
            </a:rPr>
            <a:t>大きく改善</a:t>
          </a:r>
          <a:r>
            <a:rPr kumimoji="1" lang="ja-JP" altLang="en-US" sz="1100" b="0">
              <a:solidFill>
                <a:schemeClr val="dk1"/>
              </a:solidFill>
              <a:effectLst/>
              <a:latin typeface="+mn-lt"/>
              <a:ea typeface="+mn-ea"/>
              <a:cs typeface="+mn-cs"/>
            </a:rPr>
            <a:t>されたものの、図書館、</a:t>
          </a:r>
          <a:r>
            <a:rPr kumimoji="1" lang="ja-JP" altLang="ja-JP" sz="1100" b="0">
              <a:solidFill>
                <a:schemeClr val="dk1"/>
              </a:solidFill>
              <a:effectLst/>
              <a:latin typeface="+mn-lt"/>
              <a:ea typeface="+mn-ea"/>
              <a:cs typeface="+mn-cs"/>
            </a:rPr>
            <a:t>消防施設</a:t>
          </a:r>
          <a:r>
            <a:rPr kumimoji="1" lang="ja-JP" altLang="en-US" sz="1100" b="0">
              <a:solidFill>
                <a:schemeClr val="dk1"/>
              </a:solidFill>
              <a:effectLst/>
              <a:latin typeface="+mn-lt"/>
              <a:ea typeface="+mn-ea"/>
              <a:cs typeface="+mn-cs"/>
            </a:rPr>
            <a:t>を除くその他の公共施設</a:t>
          </a:r>
          <a:r>
            <a:rPr kumimoji="1" lang="ja-JP" altLang="ja-JP" sz="1100" b="0">
              <a:solidFill>
                <a:schemeClr val="dk1"/>
              </a:solidFill>
              <a:effectLst/>
              <a:latin typeface="+mn-lt"/>
              <a:ea typeface="+mn-ea"/>
              <a:cs typeface="+mn-cs"/>
            </a:rPr>
            <a:t>は全国平均や県平均、類似団体平均値をいずれも上回っており、本市の</a:t>
          </a:r>
          <a:r>
            <a:rPr kumimoji="1" lang="ja-JP" altLang="en-US" sz="1100" b="0">
              <a:solidFill>
                <a:schemeClr val="dk1"/>
              </a:solidFill>
              <a:effectLst/>
              <a:latin typeface="+mn-lt"/>
              <a:ea typeface="+mn-ea"/>
              <a:cs typeface="+mn-cs"/>
            </a:rPr>
            <a:t>公共</a:t>
          </a:r>
          <a:r>
            <a:rPr kumimoji="1" lang="ja-JP" altLang="ja-JP" sz="1100" b="0">
              <a:solidFill>
                <a:schemeClr val="dk1"/>
              </a:solidFill>
              <a:effectLst/>
              <a:latin typeface="+mn-lt"/>
              <a:ea typeface="+mn-ea"/>
              <a:cs typeface="+mn-cs"/>
            </a:rPr>
            <a:t>施設は老朽化</a:t>
          </a:r>
          <a:r>
            <a:rPr kumimoji="1" lang="ja-JP" altLang="en-US" sz="1100" b="0">
              <a:solidFill>
                <a:schemeClr val="dk1"/>
              </a:solidFill>
              <a:effectLst/>
              <a:latin typeface="+mn-lt"/>
              <a:ea typeface="+mn-ea"/>
              <a:cs typeface="+mn-cs"/>
            </a:rPr>
            <a:t>の進行</a:t>
          </a:r>
          <a:r>
            <a:rPr kumimoji="1" lang="ja-JP" altLang="ja-JP" sz="1100" b="0">
              <a:solidFill>
                <a:schemeClr val="dk1"/>
              </a:solidFill>
              <a:effectLst/>
              <a:latin typeface="+mn-lt"/>
              <a:ea typeface="+mn-ea"/>
              <a:cs typeface="+mn-cs"/>
            </a:rPr>
            <a:t>が懸念されます。</a:t>
          </a:r>
          <a:endParaRPr lang="ja-JP" altLang="ja-JP" sz="1400">
            <a:effectLst/>
          </a:endParaRPr>
        </a:p>
        <a:p>
          <a:pPr eaLnBrk="1" fontAlgn="auto" latinLnBrk="0" hangingPunct="1"/>
          <a:r>
            <a:rPr lang="ja-JP" altLang="en-US" sz="1100" b="0" i="0">
              <a:solidFill>
                <a:schemeClr val="dk1"/>
              </a:solidFill>
              <a:effectLst/>
              <a:latin typeface="+mn-lt"/>
              <a:ea typeface="+mn-ea"/>
              <a:cs typeface="+mn-cs"/>
            </a:rPr>
            <a:t>一方、</a:t>
          </a:r>
          <a:r>
            <a:rPr lang="ja-JP" altLang="ja-JP" sz="1100" b="0" i="0">
              <a:solidFill>
                <a:schemeClr val="dk1"/>
              </a:solidFill>
              <a:effectLst/>
              <a:latin typeface="+mn-lt"/>
              <a:ea typeface="+mn-ea"/>
              <a:cs typeface="+mn-cs"/>
            </a:rPr>
            <a:t>一人当たりの面積について、福祉施設</a:t>
          </a:r>
          <a:r>
            <a:rPr kumimoji="1" lang="ja-JP" altLang="ja-JP" sz="1100" b="0">
              <a:solidFill>
                <a:schemeClr val="dk1"/>
              </a:solidFill>
              <a:effectLst/>
              <a:latin typeface="+mn-lt"/>
              <a:ea typeface="+mn-ea"/>
              <a:cs typeface="+mn-cs"/>
            </a:rPr>
            <a:t>は全国平均や県平均、類似団体平均値をいずれも下回っています。</a:t>
          </a:r>
          <a:endParaRPr lang="ja-JP" altLang="ja-JP" sz="1400">
            <a:effectLst/>
          </a:endParaRPr>
        </a:p>
        <a:p>
          <a:pPr eaLnBrk="1" fontAlgn="auto" latinLnBrk="0" hangingPunct="1"/>
          <a:r>
            <a:rPr kumimoji="1" lang="ja-JP" altLang="en-US" sz="1100" b="0">
              <a:solidFill>
                <a:schemeClr val="dk1"/>
              </a:solidFill>
              <a:effectLst/>
              <a:latin typeface="+mn-lt"/>
              <a:ea typeface="+mn-ea"/>
              <a:cs typeface="+mn-cs"/>
            </a:rPr>
            <a:t>これら</a:t>
          </a:r>
          <a:r>
            <a:rPr kumimoji="1" lang="ja-JP" altLang="ja-JP" sz="1100" b="0">
              <a:solidFill>
                <a:schemeClr val="dk1"/>
              </a:solidFill>
              <a:effectLst/>
              <a:latin typeface="+mn-lt"/>
              <a:ea typeface="+mn-ea"/>
              <a:cs typeface="+mn-cs"/>
            </a:rPr>
            <a:t>老</a:t>
          </a:r>
          <a:r>
            <a:rPr lang="ja-JP" altLang="ja-JP" sz="1100" b="0">
              <a:solidFill>
                <a:schemeClr val="dk1"/>
              </a:solidFill>
              <a:effectLst/>
              <a:latin typeface="+mn-lt"/>
              <a:ea typeface="+mn-ea"/>
              <a:cs typeface="+mn-cs"/>
            </a:rPr>
            <a:t>朽化が進んでいる</a:t>
          </a:r>
          <a:r>
            <a:rPr lang="ja-JP" altLang="en-US" sz="1100" b="0">
              <a:solidFill>
                <a:schemeClr val="dk1"/>
              </a:solidFill>
              <a:effectLst/>
              <a:latin typeface="+mn-lt"/>
              <a:ea typeface="+mn-ea"/>
              <a:cs typeface="+mn-cs"/>
            </a:rPr>
            <a:t>公共</a:t>
          </a:r>
          <a:r>
            <a:rPr lang="ja-JP" altLang="ja-JP" sz="1100" b="0">
              <a:solidFill>
                <a:schemeClr val="dk1"/>
              </a:solidFill>
              <a:effectLst/>
              <a:latin typeface="+mn-lt"/>
              <a:ea typeface="+mn-ea"/>
              <a:cs typeface="+mn-cs"/>
            </a:rPr>
            <a:t>施設については、亀山市公共施設等総合管理計画と整合性を図</a:t>
          </a:r>
          <a:r>
            <a:rPr lang="ja-JP" altLang="en-US" sz="1100" b="0">
              <a:solidFill>
                <a:schemeClr val="dk1"/>
              </a:solidFill>
              <a:effectLst/>
              <a:latin typeface="+mn-lt"/>
              <a:ea typeface="+mn-ea"/>
              <a:cs typeface="+mn-cs"/>
            </a:rPr>
            <a:t>るとともに</a:t>
          </a:r>
          <a:r>
            <a:rPr lang="ja-JP" altLang="ja-JP" sz="1100" b="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行政サービスの水準や市民の利便性、最適な配置など様々な視点から総合的に</a:t>
          </a:r>
          <a:r>
            <a:rPr lang="ja-JP" altLang="en-US" sz="1100" b="0" i="0" baseline="0">
              <a:solidFill>
                <a:schemeClr val="dk1"/>
              </a:solidFill>
              <a:effectLst/>
              <a:latin typeface="+mn-lt"/>
              <a:ea typeface="+mn-ea"/>
              <a:cs typeface="+mn-cs"/>
            </a:rPr>
            <a:t>公共</a:t>
          </a:r>
          <a:r>
            <a:rPr lang="ja-JP" altLang="ja-JP" sz="1100" b="0" i="0" baseline="0">
              <a:solidFill>
                <a:schemeClr val="dk1"/>
              </a:solidFill>
              <a:effectLst/>
              <a:latin typeface="+mn-lt"/>
              <a:ea typeface="+mn-ea"/>
              <a:cs typeface="+mn-cs"/>
            </a:rPr>
            <a:t>施設の在り方を見直しをして</a:t>
          </a:r>
          <a:r>
            <a:rPr lang="ja-JP" altLang="en-US" sz="1100" b="0" i="0" baseline="0">
              <a:solidFill>
                <a:schemeClr val="dk1"/>
              </a:solidFill>
              <a:effectLst/>
              <a:latin typeface="+mn-lt"/>
              <a:ea typeface="+mn-ea"/>
              <a:cs typeface="+mn-cs"/>
            </a:rPr>
            <a:t>いく必要があります</a:t>
          </a:r>
          <a:r>
            <a:rPr lang="ja-JP" altLang="ja-JP" sz="1100" b="0" i="0" baseline="0">
              <a:solidFill>
                <a:schemeClr val="dk1"/>
              </a:solidFill>
              <a:effectLst/>
              <a:latin typeface="+mn-lt"/>
              <a:ea typeface="+mn-ea"/>
              <a:cs typeface="+mn-cs"/>
            </a:rPr>
            <a:t>。</a:t>
          </a:r>
          <a:endParaRPr lang="ja-JP" altLang="ja-JP" sz="1400">
            <a:effectLst/>
          </a:endParaRPr>
        </a:p>
        <a:p>
          <a:r>
            <a:rPr kumimoji="1" lang="ja-JP" altLang="ja-JP" sz="1100" b="0">
              <a:solidFill>
                <a:schemeClr val="dk1"/>
              </a:solidFill>
              <a:effectLst/>
              <a:latin typeface="+mn-lt"/>
              <a:ea typeface="+mn-ea"/>
              <a:cs typeface="+mn-cs"/>
            </a:rPr>
            <a:t>今後、庁舎、一般廃棄物処理施設、学校施設</a:t>
          </a:r>
          <a:r>
            <a:rPr kumimoji="1" lang="ja-JP" altLang="en-US" sz="1100" b="0">
              <a:solidFill>
                <a:schemeClr val="dk1"/>
              </a:solidFill>
              <a:effectLst/>
              <a:latin typeface="+mn-lt"/>
              <a:ea typeface="+mn-ea"/>
              <a:cs typeface="+mn-cs"/>
            </a:rPr>
            <a:t>等</a:t>
          </a:r>
          <a:r>
            <a:rPr kumimoji="1" lang="ja-JP" altLang="ja-JP" sz="1100" b="0">
              <a:solidFill>
                <a:schemeClr val="dk1"/>
              </a:solidFill>
              <a:effectLst/>
              <a:latin typeface="+mn-lt"/>
              <a:ea typeface="+mn-ea"/>
              <a:cs typeface="+mn-cs"/>
            </a:rPr>
            <a:t>の大型施設について</a:t>
          </a:r>
          <a:r>
            <a:rPr kumimoji="1" lang="ja-JP" altLang="en-US" sz="1100" b="0">
              <a:solidFill>
                <a:schemeClr val="dk1"/>
              </a:solidFill>
              <a:effectLst/>
              <a:latin typeface="+mn-lt"/>
              <a:ea typeface="+mn-ea"/>
              <a:cs typeface="+mn-cs"/>
            </a:rPr>
            <a:t>は</a:t>
          </a:r>
          <a:r>
            <a:rPr kumimoji="1" lang="ja-JP" altLang="ja-JP" sz="1100" b="0">
              <a:solidFill>
                <a:schemeClr val="dk1"/>
              </a:solidFill>
              <a:effectLst/>
              <a:latin typeface="+mn-lt"/>
              <a:ea typeface="+mn-ea"/>
              <a:cs typeface="+mn-cs"/>
            </a:rPr>
            <a:t>、財政状況を踏まえた</a:t>
          </a:r>
          <a:r>
            <a:rPr kumimoji="1" lang="ja-JP" altLang="en-US" sz="1100" b="0">
              <a:solidFill>
                <a:schemeClr val="dk1"/>
              </a:solidFill>
              <a:effectLst/>
              <a:latin typeface="+mn-lt"/>
              <a:ea typeface="+mn-ea"/>
              <a:cs typeface="+mn-cs"/>
            </a:rPr>
            <a:t>適正な</a:t>
          </a:r>
          <a:r>
            <a:rPr kumimoji="1" lang="ja-JP" altLang="ja-JP" sz="1100" b="0">
              <a:solidFill>
                <a:schemeClr val="dk1"/>
              </a:solidFill>
              <a:effectLst/>
              <a:latin typeface="+mn-lt"/>
              <a:ea typeface="+mn-ea"/>
              <a:cs typeface="+mn-cs"/>
            </a:rPr>
            <a:t>整備、長寿命化</a:t>
          </a:r>
          <a:r>
            <a:rPr kumimoji="1" lang="ja-JP" altLang="en-US" sz="1100" b="0">
              <a:solidFill>
                <a:schemeClr val="dk1"/>
              </a:solidFill>
              <a:effectLst/>
              <a:latin typeface="+mn-lt"/>
              <a:ea typeface="+mn-ea"/>
              <a:cs typeface="+mn-cs"/>
            </a:rPr>
            <a:t>対策等</a:t>
          </a:r>
          <a:r>
            <a:rPr kumimoji="1" lang="ja-JP" altLang="ja-JP" sz="1100" b="0">
              <a:solidFill>
                <a:schemeClr val="dk1"/>
              </a:solidFill>
              <a:effectLst/>
              <a:latin typeface="+mn-lt"/>
              <a:ea typeface="+mn-ea"/>
              <a:cs typeface="+mn-cs"/>
            </a:rPr>
            <a:t>を検討して</a:t>
          </a:r>
          <a:r>
            <a:rPr kumimoji="1" lang="ja-JP" altLang="en-US" sz="1100" b="0">
              <a:solidFill>
                <a:schemeClr val="dk1"/>
              </a:solidFill>
              <a:effectLst/>
              <a:latin typeface="+mn-lt"/>
              <a:ea typeface="+mn-ea"/>
              <a:cs typeface="+mn-cs"/>
            </a:rPr>
            <a:t>いく必要があります</a:t>
          </a:r>
          <a:r>
            <a:rPr kumimoji="1" lang="ja-JP" altLang="ja-JP" sz="1100" b="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8" customWidth="1"/>
    <col min="12" max="12" width="2.179687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23162234</v>
      </c>
      <c r="BO4" s="485"/>
      <c r="BP4" s="485"/>
      <c r="BQ4" s="485"/>
      <c r="BR4" s="485"/>
      <c r="BS4" s="485"/>
      <c r="BT4" s="485"/>
      <c r="BU4" s="486"/>
      <c r="BV4" s="484">
        <v>22346962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3.4</v>
      </c>
      <c r="CU4" s="625"/>
      <c r="CV4" s="625"/>
      <c r="CW4" s="625"/>
      <c r="CX4" s="625"/>
      <c r="CY4" s="625"/>
      <c r="CZ4" s="625"/>
      <c r="DA4" s="626"/>
      <c r="DB4" s="624">
        <v>4.5999999999999996</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22662642</v>
      </c>
      <c r="BO5" s="456"/>
      <c r="BP5" s="456"/>
      <c r="BQ5" s="456"/>
      <c r="BR5" s="456"/>
      <c r="BS5" s="456"/>
      <c r="BT5" s="456"/>
      <c r="BU5" s="457"/>
      <c r="BV5" s="455">
        <v>21700701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88.7</v>
      </c>
      <c r="CU5" s="453"/>
      <c r="CV5" s="453"/>
      <c r="CW5" s="453"/>
      <c r="CX5" s="453"/>
      <c r="CY5" s="453"/>
      <c r="CZ5" s="453"/>
      <c r="DA5" s="454"/>
      <c r="DB5" s="452">
        <v>86.8</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499592</v>
      </c>
      <c r="BO6" s="456"/>
      <c r="BP6" s="456"/>
      <c r="BQ6" s="456"/>
      <c r="BR6" s="456"/>
      <c r="BS6" s="456"/>
      <c r="BT6" s="456"/>
      <c r="BU6" s="457"/>
      <c r="BV6" s="455">
        <v>646261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89.1</v>
      </c>
      <c r="CU6" s="599"/>
      <c r="CV6" s="599"/>
      <c r="CW6" s="599"/>
      <c r="CX6" s="599"/>
      <c r="CY6" s="599"/>
      <c r="CZ6" s="599"/>
      <c r="DA6" s="600"/>
      <c r="DB6" s="598">
        <v>87.8</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21031</v>
      </c>
      <c r="BO7" s="456"/>
      <c r="BP7" s="456"/>
      <c r="BQ7" s="456"/>
      <c r="BR7" s="456"/>
      <c r="BS7" s="456"/>
      <c r="BT7" s="456"/>
      <c r="BU7" s="457"/>
      <c r="BV7" s="455">
        <v>17962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13880113</v>
      </c>
      <c r="CU7" s="456"/>
      <c r="CV7" s="456"/>
      <c r="CW7" s="456"/>
      <c r="CX7" s="456"/>
      <c r="CY7" s="456"/>
      <c r="CZ7" s="456"/>
      <c r="DA7" s="457"/>
      <c r="DB7" s="455">
        <v>13602071</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478561</v>
      </c>
      <c r="BO8" s="456"/>
      <c r="BP8" s="456"/>
      <c r="BQ8" s="456"/>
      <c r="BR8" s="456"/>
      <c r="BS8" s="456"/>
      <c r="BT8" s="456"/>
      <c r="BU8" s="457"/>
      <c r="BV8" s="455">
        <v>628299</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0.81</v>
      </c>
      <c r="CU8" s="559"/>
      <c r="CV8" s="559"/>
      <c r="CW8" s="559"/>
      <c r="CX8" s="559"/>
      <c r="CY8" s="559"/>
      <c r="CZ8" s="559"/>
      <c r="DA8" s="560"/>
      <c r="DB8" s="558">
        <v>0.82</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49835</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104</v>
      </c>
      <c r="AV9" s="514"/>
      <c r="AW9" s="514"/>
      <c r="AX9" s="514"/>
      <c r="AY9" s="469" t="s">
        <v>111</v>
      </c>
      <c r="AZ9" s="470"/>
      <c r="BA9" s="470"/>
      <c r="BB9" s="470"/>
      <c r="BC9" s="470"/>
      <c r="BD9" s="470"/>
      <c r="BE9" s="470"/>
      <c r="BF9" s="470"/>
      <c r="BG9" s="470"/>
      <c r="BH9" s="470"/>
      <c r="BI9" s="470"/>
      <c r="BJ9" s="470"/>
      <c r="BK9" s="470"/>
      <c r="BL9" s="470"/>
      <c r="BM9" s="471"/>
      <c r="BN9" s="455">
        <v>-149738</v>
      </c>
      <c r="BO9" s="456"/>
      <c r="BP9" s="456"/>
      <c r="BQ9" s="456"/>
      <c r="BR9" s="456"/>
      <c r="BS9" s="456"/>
      <c r="BT9" s="456"/>
      <c r="BU9" s="457"/>
      <c r="BV9" s="455">
        <v>-65963</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11.4</v>
      </c>
      <c r="CU9" s="453"/>
      <c r="CV9" s="453"/>
      <c r="CW9" s="453"/>
      <c r="CX9" s="453"/>
      <c r="CY9" s="453"/>
      <c r="CZ9" s="453"/>
      <c r="DA9" s="454"/>
      <c r="DB9" s="452">
        <v>12.1</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50254</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1845</v>
      </c>
      <c r="BO10" s="456"/>
      <c r="BP10" s="456"/>
      <c r="BQ10" s="456"/>
      <c r="BR10" s="456"/>
      <c r="BS10" s="456"/>
      <c r="BT10" s="456"/>
      <c r="BU10" s="457"/>
      <c r="BV10" s="455">
        <v>2427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49130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666777</v>
      </c>
      <c r="BO12" s="456"/>
      <c r="BP12" s="456"/>
      <c r="BQ12" s="456"/>
      <c r="BR12" s="456"/>
      <c r="BS12" s="456"/>
      <c r="BT12" s="456"/>
      <c r="BU12" s="457"/>
      <c r="BV12" s="455">
        <v>622604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46573</v>
      </c>
      <c r="S13" s="543"/>
      <c r="T13" s="543"/>
      <c r="U13" s="543"/>
      <c r="V13" s="544"/>
      <c r="W13" s="545" t="s">
        <v>131</v>
      </c>
      <c r="X13" s="441"/>
      <c r="Y13" s="441"/>
      <c r="Z13" s="441"/>
      <c r="AA13" s="441"/>
      <c r="AB13" s="442"/>
      <c r="AC13" s="408">
        <v>602</v>
      </c>
      <c r="AD13" s="409"/>
      <c r="AE13" s="409"/>
      <c r="AF13" s="409"/>
      <c r="AG13" s="410"/>
      <c r="AH13" s="408">
        <v>717</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-814670</v>
      </c>
      <c r="BO13" s="456"/>
      <c r="BP13" s="456"/>
      <c r="BQ13" s="456"/>
      <c r="BR13" s="456"/>
      <c r="BS13" s="456"/>
      <c r="BT13" s="456"/>
      <c r="BU13" s="457"/>
      <c r="BV13" s="455">
        <v>-686140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3.1</v>
      </c>
      <c r="CU13" s="453"/>
      <c r="CV13" s="453"/>
      <c r="CW13" s="453"/>
      <c r="CX13" s="453"/>
      <c r="CY13" s="453"/>
      <c r="CZ13" s="453"/>
      <c r="DA13" s="454"/>
      <c r="DB13" s="452">
        <v>3</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49313</v>
      </c>
      <c r="S14" s="543"/>
      <c r="T14" s="543"/>
      <c r="U14" s="543"/>
      <c r="V14" s="544"/>
      <c r="W14" s="546"/>
      <c r="X14" s="444"/>
      <c r="Y14" s="444"/>
      <c r="Z14" s="444"/>
      <c r="AA14" s="444"/>
      <c r="AB14" s="445"/>
      <c r="AC14" s="535">
        <v>2.6</v>
      </c>
      <c r="AD14" s="536"/>
      <c r="AE14" s="536"/>
      <c r="AF14" s="536"/>
      <c r="AG14" s="537"/>
      <c r="AH14" s="535">
        <v>3.1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46908</v>
      </c>
      <c r="S15" s="543"/>
      <c r="T15" s="543"/>
      <c r="U15" s="543"/>
      <c r="V15" s="544"/>
      <c r="W15" s="545" t="s">
        <v>137</v>
      </c>
      <c r="X15" s="441"/>
      <c r="Y15" s="441"/>
      <c r="Z15" s="441"/>
      <c r="AA15" s="441"/>
      <c r="AB15" s="442"/>
      <c r="AC15" s="408">
        <v>9103</v>
      </c>
      <c r="AD15" s="409"/>
      <c r="AE15" s="409"/>
      <c r="AF15" s="409"/>
      <c r="AG15" s="410"/>
      <c r="AH15" s="408">
        <v>9150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9139960</v>
      </c>
      <c r="BO15" s="485"/>
      <c r="BP15" s="485"/>
      <c r="BQ15" s="485"/>
      <c r="BR15" s="485"/>
      <c r="BS15" s="485"/>
      <c r="BT15" s="485"/>
      <c r="BU15" s="486"/>
      <c r="BV15" s="484">
        <v>8840645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39.6</v>
      </c>
      <c r="AD16" s="536"/>
      <c r="AE16" s="536"/>
      <c r="AF16" s="536"/>
      <c r="AG16" s="537"/>
      <c r="AH16" s="535">
        <v>39.5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11269528</v>
      </c>
      <c r="BO16" s="456"/>
      <c r="BP16" s="456"/>
      <c r="BQ16" s="456"/>
      <c r="BR16" s="456"/>
      <c r="BS16" s="456"/>
      <c r="BT16" s="456"/>
      <c r="BU16" s="457"/>
      <c r="BV16" s="455">
        <v>11015554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13286</v>
      </c>
      <c r="AD17" s="409"/>
      <c r="AE17" s="409"/>
      <c r="AF17" s="409"/>
      <c r="AG17" s="410"/>
      <c r="AH17" s="408">
        <v>13276</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11688572</v>
      </c>
      <c r="BO17" s="456"/>
      <c r="BP17" s="456"/>
      <c r="BQ17" s="456"/>
      <c r="BR17" s="456"/>
      <c r="BS17" s="456"/>
      <c r="BT17" s="456"/>
      <c r="BU17" s="457"/>
      <c r="BV17" s="455">
        <v>11284272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191.04</v>
      </c>
      <c r="M18" s="508"/>
      <c r="N18" s="508"/>
      <c r="O18" s="508"/>
      <c r="P18" s="508"/>
      <c r="Q18" s="508"/>
      <c r="R18" s="509"/>
      <c r="S18" s="509"/>
      <c r="T18" s="509"/>
      <c r="U18" s="509"/>
      <c r="V18" s="510"/>
      <c r="W18" s="526"/>
      <c r="X18" s="527"/>
      <c r="Y18" s="527"/>
      <c r="Z18" s="527"/>
      <c r="AA18" s="527"/>
      <c r="AB18" s="551"/>
      <c r="AC18" s="425">
        <v>57.8</v>
      </c>
      <c r="AD18" s="426"/>
      <c r="AE18" s="426"/>
      <c r="AF18" s="426"/>
      <c r="AG18" s="511"/>
      <c r="AH18" s="425">
        <v>57.4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12288315</v>
      </c>
      <c r="BO18" s="456"/>
      <c r="BP18" s="456"/>
      <c r="BQ18" s="456"/>
      <c r="BR18" s="456"/>
      <c r="BS18" s="456"/>
      <c r="BT18" s="456"/>
      <c r="BU18" s="457"/>
      <c r="BV18" s="455">
        <v>12050871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261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16280483</v>
      </c>
      <c r="BO19" s="456"/>
      <c r="BP19" s="456"/>
      <c r="BQ19" s="456"/>
      <c r="BR19" s="456"/>
      <c r="BS19" s="456"/>
      <c r="BT19" s="456"/>
      <c r="BU19" s="457"/>
      <c r="BV19" s="455">
        <v>16114511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20617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13459205</v>
      </c>
      <c r="BO22" s="485"/>
      <c r="BP22" s="485"/>
      <c r="BQ22" s="485"/>
      <c r="BR22" s="485"/>
      <c r="BS22" s="485"/>
      <c r="BT22" s="485"/>
      <c r="BU22" s="486"/>
      <c r="BV22" s="484">
        <v>14397939</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10113533</v>
      </c>
      <c r="BO23" s="456"/>
      <c r="BP23" s="456"/>
      <c r="BQ23" s="456"/>
      <c r="BR23" s="456"/>
      <c r="BS23" s="456"/>
      <c r="BT23" s="456"/>
      <c r="BU23" s="457"/>
      <c r="BV23" s="455">
        <v>10920629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9453</v>
      </c>
      <c r="R24" s="409"/>
      <c r="S24" s="409"/>
      <c r="T24" s="409"/>
      <c r="U24" s="409"/>
      <c r="V24" s="410"/>
      <c r="W24" s="498"/>
      <c r="X24" s="435"/>
      <c r="Y24" s="436"/>
      <c r="Z24" s="411" t="s">
        <v>162</v>
      </c>
      <c r="AA24" s="412"/>
      <c r="AB24" s="412"/>
      <c r="AC24" s="412"/>
      <c r="AD24" s="412"/>
      <c r="AE24" s="412"/>
      <c r="AF24" s="412"/>
      <c r="AG24" s="413"/>
      <c r="AH24" s="408">
        <v>426</v>
      </c>
      <c r="AI24" s="409"/>
      <c r="AJ24" s="409"/>
      <c r="AK24" s="409"/>
      <c r="AL24" s="410"/>
      <c r="AM24" s="408">
        <v>1387056</v>
      </c>
      <c r="AN24" s="409"/>
      <c r="AO24" s="409"/>
      <c r="AP24" s="409"/>
      <c r="AQ24" s="409"/>
      <c r="AR24" s="410"/>
      <c r="AS24" s="408">
        <v>3256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6348250</v>
      </c>
      <c r="BO24" s="456"/>
      <c r="BP24" s="456"/>
      <c r="BQ24" s="456"/>
      <c r="BR24" s="456"/>
      <c r="BS24" s="456"/>
      <c r="BT24" s="456"/>
      <c r="BU24" s="457"/>
      <c r="BV24" s="455">
        <v>6683892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7450</v>
      </c>
      <c r="R25" s="409"/>
      <c r="S25" s="409"/>
      <c r="T25" s="409"/>
      <c r="U25" s="409"/>
      <c r="V25" s="410"/>
      <c r="W25" s="498"/>
      <c r="X25" s="435"/>
      <c r="Y25" s="436"/>
      <c r="Z25" s="411" t="s">
        <v>165</v>
      </c>
      <c r="AA25" s="412"/>
      <c r="AB25" s="412"/>
      <c r="AC25" s="412"/>
      <c r="AD25" s="412"/>
      <c r="AE25" s="412"/>
      <c r="AF25" s="412"/>
      <c r="AG25" s="413"/>
      <c r="AH25" s="408">
        <v>79</v>
      </c>
      <c r="AI25" s="409"/>
      <c r="AJ25" s="409"/>
      <c r="AK25" s="409"/>
      <c r="AL25" s="410"/>
      <c r="AM25" s="408">
        <v>234788</v>
      </c>
      <c r="AN25" s="409"/>
      <c r="AO25" s="409"/>
      <c r="AP25" s="409"/>
      <c r="AQ25" s="409"/>
      <c r="AR25" s="410"/>
      <c r="AS25" s="408">
        <v>2972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5122130</v>
      </c>
      <c r="BO25" s="485"/>
      <c r="BP25" s="485"/>
      <c r="BQ25" s="485"/>
      <c r="BR25" s="485"/>
      <c r="BS25" s="485"/>
      <c r="BT25" s="485"/>
      <c r="BU25" s="486"/>
      <c r="BV25" s="484">
        <v>6082447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6500</v>
      </c>
      <c r="R26" s="409"/>
      <c r="S26" s="409"/>
      <c r="T26" s="409"/>
      <c r="U26" s="409"/>
      <c r="V26" s="410"/>
      <c r="W26" s="498"/>
      <c r="X26" s="435"/>
      <c r="Y26" s="436"/>
      <c r="Z26" s="411" t="s">
        <v>168</v>
      </c>
      <c r="AA26" s="466"/>
      <c r="AB26" s="466"/>
      <c r="AC26" s="466"/>
      <c r="AD26" s="466"/>
      <c r="AE26" s="466"/>
      <c r="AF26" s="466"/>
      <c r="AG26" s="467"/>
      <c r="AH26" s="408">
        <v>22</v>
      </c>
      <c r="AI26" s="409"/>
      <c r="AJ26" s="409"/>
      <c r="AK26" s="409"/>
      <c r="AL26" s="410"/>
      <c r="AM26" s="408">
        <v>56452</v>
      </c>
      <c r="AN26" s="409"/>
      <c r="AO26" s="409"/>
      <c r="AP26" s="409"/>
      <c r="AQ26" s="409"/>
      <c r="AR26" s="410"/>
      <c r="AS26" s="408">
        <v>2566</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4950</v>
      </c>
      <c r="R27" s="409"/>
      <c r="S27" s="409"/>
      <c r="T27" s="409"/>
      <c r="U27" s="409"/>
      <c r="V27" s="410"/>
      <c r="W27" s="498"/>
      <c r="X27" s="435"/>
      <c r="Y27" s="436"/>
      <c r="Z27" s="411" t="s">
        <v>171</v>
      </c>
      <c r="AA27" s="412"/>
      <c r="AB27" s="412"/>
      <c r="AC27" s="412"/>
      <c r="AD27" s="412"/>
      <c r="AE27" s="412"/>
      <c r="AF27" s="412"/>
      <c r="AG27" s="413"/>
      <c r="AH27" s="408">
        <v>21</v>
      </c>
      <c r="AI27" s="409"/>
      <c r="AJ27" s="409"/>
      <c r="AK27" s="409"/>
      <c r="AL27" s="410"/>
      <c r="AM27" s="408">
        <v>62790</v>
      </c>
      <c r="AN27" s="409"/>
      <c r="AO27" s="409"/>
      <c r="AP27" s="409"/>
      <c r="AQ27" s="409"/>
      <c r="AR27" s="410"/>
      <c r="AS27" s="408">
        <v>2990</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798125</v>
      </c>
      <c r="BO27" s="490"/>
      <c r="BP27" s="490"/>
      <c r="BQ27" s="490"/>
      <c r="BR27" s="490"/>
      <c r="BS27" s="490"/>
      <c r="BT27" s="490"/>
      <c r="BU27" s="491"/>
      <c r="BV27" s="489">
        <v>798125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4200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1523845</v>
      </c>
      <c r="BO28" s="485"/>
      <c r="BP28" s="485"/>
      <c r="BQ28" s="485"/>
      <c r="BR28" s="485"/>
      <c r="BS28" s="485"/>
      <c r="BT28" s="485"/>
      <c r="BU28" s="486"/>
      <c r="BV28" s="484">
        <v>1868777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16</v>
      </c>
      <c r="M29" s="409"/>
      <c r="N29" s="409"/>
      <c r="O29" s="409"/>
      <c r="P29" s="410"/>
      <c r="Q29" s="408">
        <v>3900</v>
      </c>
      <c r="R29" s="409"/>
      <c r="S29" s="409"/>
      <c r="T29" s="409"/>
      <c r="U29" s="409"/>
      <c r="V29" s="410"/>
      <c r="W29" s="499"/>
      <c r="X29" s="500"/>
      <c r="Y29" s="501"/>
      <c r="Z29" s="411" t="s">
        <v>177</v>
      </c>
      <c r="AA29" s="412"/>
      <c r="AB29" s="412"/>
      <c r="AC29" s="412"/>
      <c r="AD29" s="412"/>
      <c r="AE29" s="412"/>
      <c r="AF29" s="412"/>
      <c r="AG29" s="413"/>
      <c r="AH29" s="408">
        <v>447</v>
      </c>
      <c r="AI29" s="409"/>
      <c r="AJ29" s="409"/>
      <c r="AK29" s="409"/>
      <c r="AL29" s="410"/>
      <c r="AM29" s="408">
        <v>1449846</v>
      </c>
      <c r="AN29" s="409"/>
      <c r="AO29" s="409"/>
      <c r="AP29" s="409"/>
      <c r="AQ29" s="409"/>
      <c r="AR29" s="410"/>
      <c r="AS29" s="408">
        <v>3244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667894</v>
      </c>
      <c r="BO29" s="456"/>
      <c r="BP29" s="456"/>
      <c r="BQ29" s="456"/>
      <c r="BR29" s="456"/>
      <c r="BS29" s="456"/>
      <c r="BT29" s="456"/>
      <c r="BU29" s="457"/>
      <c r="BV29" s="455">
        <v>666939</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4558568</v>
      </c>
      <c r="BO30" s="490"/>
      <c r="BP30" s="490"/>
      <c r="BQ30" s="490"/>
      <c r="BR30" s="490"/>
      <c r="BS30" s="490"/>
      <c r="BT30" s="490"/>
      <c r="BU30" s="491"/>
      <c r="BV30" s="489">
        <v>4479396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4</v>
      </c>
      <c r="AN34" s="403"/>
      <c r="AO34" s="404" t="str">
        <f>IF('各会計、関係団体の財政状況及び健全化判断比率'!B30="","",'各会計、関係団体の財政状況及び健全化判断比率'!B30)</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鈴鹿亀山地区広域連合（一般会計）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亀山市地域社会振興会</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後期高齢者医療事業特別会計</v>
      </c>
      <c r="X35" s="404"/>
      <c r="Y35" s="404"/>
      <c r="Z35" s="404"/>
      <c r="AA35" s="404"/>
      <c r="AB35" s="404"/>
      <c r="AC35" s="404"/>
      <c r="AD35" s="404"/>
      <c r="AE35" s="404"/>
      <c r="AF35" s="404"/>
      <c r="AG35" s="404"/>
      <c r="AH35" s="404"/>
      <c r="AI35" s="404"/>
      <c r="AJ35" s="404"/>
      <c r="AK35" s="404"/>
      <c r="AL35" s="169"/>
      <c r="AM35" s="403">
        <f t="shared" ref="AM35:AM43" si="0">IF(AO35="","",AM34+1)</f>
        <v>5</v>
      </c>
      <c r="AN35" s="403"/>
      <c r="AO35" s="404" t="str">
        <f>IF('各会計、関係団体の財政状況及び健全化判断比率'!B31="","",'各会計、関係団体の財政状況及び健全化判断比率'!B31)</f>
        <v>工業用水道事業会計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鈴鹿亀山地区広域連合（介護保険事業特別会計）</v>
      </c>
      <c r="BZ35" s="404"/>
      <c r="CA35" s="404"/>
      <c r="CB35" s="404"/>
      <c r="CC35" s="404"/>
      <c r="CD35" s="404"/>
      <c r="CE35" s="404"/>
      <c r="CF35" s="404"/>
      <c r="CG35" s="404"/>
      <c r="CH35" s="404"/>
      <c r="CI35" s="404"/>
      <c r="CJ35" s="404"/>
      <c r="CK35" s="404"/>
      <c r="CL35" s="404"/>
      <c r="CM35" s="404"/>
      <c r="CN35" s="169"/>
      <c r="CO35" s="403">
        <f t="shared" ref="CO35:CO43" si="3">IF(CQ35="","",CO34+1)</f>
        <v>19</v>
      </c>
      <c r="CP35" s="403"/>
      <c r="CQ35" s="404" t="str">
        <f>IF('各会計、関係団体の財政状況及び健全化判断比率'!BS8="","",'各会計、関係団体の財政状況及び健全化判断比率'!BS8)</f>
        <v>亀山市土地開発公社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t="str">
        <f t="shared" ref="U36:U43" si="4">IF(W36="","",U35+1)</f>
        <v/>
      </c>
      <c r="V36" s="403"/>
      <c r="W36" s="404"/>
      <c r="X36" s="404"/>
      <c r="Y36" s="404"/>
      <c r="Z36" s="404"/>
      <c r="AA36" s="404"/>
      <c r="AB36" s="404"/>
      <c r="AC36" s="404"/>
      <c r="AD36" s="404"/>
      <c r="AE36" s="404"/>
      <c r="AF36" s="404"/>
      <c r="AG36" s="404"/>
      <c r="AH36" s="404"/>
      <c r="AI36" s="404"/>
      <c r="AJ36" s="404"/>
      <c r="AK36" s="404"/>
      <c r="AL36" s="169"/>
      <c r="AM36" s="403">
        <f t="shared" si="0"/>
        <v>6</v>
      </c>
      <c r="AN36" s="403"/>
      <c r="AO36" s="404" t="str">
        <f>IF('各会計、関係団体の財政状況及び健全化判断比率'!B32="","",'各会計、関係団体の財政状況及び健全化判断比率'!B32)</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三重地方税管理回収機構（一般会計）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7</v>
      </c>
      <c r="AN37" s="403"/>
      <c r="AO37" s="404" t="str">
        <f>IF('各会計、関係団体の財政状況及び健全化判断比率'!B33="","",'各会計、関係団体の財政状況及び健全化判断比率'!B33)</f>
        <v>病院事業会計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三重地方税管理回収機構（滞納整理拡充事業特別会計）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三重県後期高齢者医療広域連合（一般会計）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三重県後期高齢者医療広域連合（後期高齢者医療特別会計）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三重県市町総合事務組合（一般会計）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三重県市町総合事務組合（共同研修特別会計）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三重県市町総合事務組合（デジタル地図特別会計）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三重県市町総合事務組合（物品特別会計）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r39NZKyIZwJzG8VXtAA+WG+DR3bR6YyjpSvllIIm8uaw1/1O9qe/MOzWducBL80ojFwciTNYJ3zwzXbXXRcWAQ==" saltValue="n9hY+LGPACttMGpCPlOx5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10094667</v>
      </c>
      <c r="S5" s="713"/>
      <c r="T5" s="713"/>
      <c r="U5" s="713"/>
      <c r="V5" s="713"/>
      <c r="W5" s="713"/>
      <c r="X5" s="713"/>
      <c r="Y5" s="738"/>
      <c r="Z5" s="751">
        <v>43.6</v>
      </c>
      <c r="AA5" s="751"/>
      <c r="AB5" s="751"/>
      <c r="AC5" s="751"/>
      <c r="AD5" s="752">
        <v>9332183</v>
      </c>
      <c r="AE5" s="752"/>
      <c r="AF5" s="752"/>
      <c r="AG5" s="752"/>
      <c r="AH5" s="752"/>
      <c r="AI5" s="752"/>
      <c r="AJ5" s="752"/>
      <c r="AK5" s="752"/>
      <c r="AL5" s="739">
        <v>67.599999999999994</v>
      </c>
      <c r="AM5" s="721"/>
      <c r="AN5" s="721"/>
      <c r="AO5" s="740"/>
      <c r="AP5" s="715" t="s">
        <v>216</v>
      </c>
      <c r="AQ5" s="716"/>
      <c r="AR5" s="716"/>
      <c r="AS5" s="716"/>
      <c r="AT5" s="716"/>
      <c r="AU5" s="716"/>
      <c r="AV5" s="716"/>
      <c r="AW5" s="716"/>
      <c r="AX5" s="716"/>
      <c r="AY5" s="716"/>
      <c r="AZ5" s="716"/>
      <c r="BA5" s="716"/>
      <c r="BB5" s="716"/>
      <c r="BC5" s="716"/>
      <c r="BD5" s="716"/>
      <c r="BE5" s="716"/>
      <c r="BF5" s="717"/>
      <c r="BG5" s="657">
        <v>9329585</v>
      </c>
      <c r="BH5" s="658"/>
      <c r="BI5" s="658"/>
      <c r="BJ5" s="658"/>
      <c r="BK5" s="658"/>
      <c r="BL5" s="658"/>
      <c r="BM5" s="658"/>
      <c r="BN5" s="659"/>
      <c r="BO5" s="695">
        <v>92.4</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235100</v>
      </c>
      <c r="S6" s="658"/>
      <c r="T6" s="658"/>
      <c r="U6" s="658"/>
      <c r="V6" s="658"/>
      <c r="W6" s="658"/>
      <c r="X6" s="658"/>
      <c r="Y6" s="659"/>
      <c r="Z6" s="695">
        <v>1</v>
      </c>
      <c r="AA6" s="695"/>
      <c r="AB6" s="695"/>
      <c r="AC6" s="695"/>
      <c r="AD6" s="696">
        <v>235100</v>
      </c>
      <c r="AE6" s="696"/>
      <c r="AF6" s="696"/>
      <c r="AG6" s="696"/>
      <c r="AH6" s="696"/>
      <c r="AI6" s="696"/>
      <c r="AJ6" s="696"/>
      <c r="AK6" s="696"/>
      <c r="AL6" s="660">
        <v>1.7</v>
      </c>
      <c r="AM6" s="661"/>
      <c r="AN6" s="661"/>
      <c r="AO6" s="697"/>
      <c r="AP6" s="654" t="s">
        <v>221</v>
      </c>
      <c r="AQ6" s="655"/>
      <c r="AR6" s="655"/>
      <c r="AS6" s="655"/>
      <c r="AT6" s="655"/>
      <c r="AU6" s="655"/>
      <c r="AV6" s="655"/>
      <c r="AW6" s="655"/>
      <c r="AX6" s="655"/>
      <c r="AY6" s="655"/>
      <c r="AZ6" s="655"/>
      <c r="BA6" s="655"/>
      <c r="BB6" s="655"/>
      <c r="BC6" s="655"/>
      <c r="BD6" s="655"/>
      <c r="BE6" s="655"/>
      <c r="BF6" s="656"/>
      <c r="BG6" s="657">
        <v>9329585</v>
      </c>
      <c r="BH6" s="658"/>
      <c r="BI6" s="658"/>
      <c r="BJ6" s="658"/>
      <c r="BK6" s="658"/>
      <c r="BL6" s="658"/>
      <c r="BM6" s="658"/>
      <c r="BN6" s="659"/>
      <c r="BO6" s="695">
        <v>92.4</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227179</v>
      </c>
      <c r="CS6" s="658"/>
      <c r="CT6" s="658"/>
      <c r="CU6" s="658"/>
      <c r="CV6" s="658"/>
      <c r="CW6" s="658"/>
      <c r="CX6" s="658"/>
      <c r="CY6" s="659"/>
      <c r="CZ6" s="739">
        <v>1</v>
      </c>
      <c r="DA6" s="721"/>
      <c r="DB6" s="721"/>
      <c r="DC6" s="741"/>
      <c r="DD6" s="663" t="s">
        <v>122</v>
      </c>
      <c r="DE6" s="658"/>
      <c r="DF6" s="658"/>
      <c r="DG6" s="658"/>
      <c r="DH6" s="658"/>
      <c r="DI6" s="658"/>
      <c r="DJ6" s="658"/>
      <c r="DK6" s="658"/>
      <c r="DL6" s="658"/>
      <c r="DM6" s="658"/>
      <c r="DN6" s="658"/>
      <c r="DO6" s="658"/>
      <c r="DP6" s="659"/>
      <c r="DQ6" s="663">
        <v>226749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3331</v>
      </c>
      <c r="S7" s="658"/>
      <c r="T7" s="658"/>
      <c r="U7" s="658"/>
      <c r="V7" s="658"/>
      <c r="W7" s="658"/>
      <c r="X7" s="658"/>
      <c r="Y7" s="659"/>
      <c r="Z7" s="695">
        <v>0</v>
      </c>
      <c r="AA7" s="695"/>
      <c r="AB7" s="695"/>
      <c r="AC7" s="695"/>
      <c r="AD7" s="696">
        <v>3331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3262687</v>
      </c>
      <c r="BH7" s="658"/>
      <c r="BI7" s="658"/>
      <c r="BJ7" s="658"/>
      <c r="BK7" s="658"/>
      <c r="BL7" s="658"/>
      <c r="BM7" s="658"/>
      <c r="BN7" s="659"/>
      <c r="BO7" s="695">
        <v>32.299999999999997</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2493946</v>
      </c>
      <c r="CS7" s="658"/>
      <c r="CT7" s="658"/>
      <c r="CU7" s="658"/>
      <c r="CV7" s="658"/>
      <c r="CW7" s="658"/>
      <c r="CX7" s="658"/>
      <c r="CY7" s="659"/>
      <c r="CZ7" s="695">
        <v>11</v>
      </c>
      <c r="DA7" s="695"/>
      <c r="DB7" s="695"/>
      <c r="DC7" s="695"/>
      <c r="DD7" s="663">
        <v>10574</v>
      </c>
      <c r="DE7" s="658"/>
      <c r="DF7" s="658"/>
      <c r="DG7" s="658"/>
      <c r="DH7" s="658"/>
      <c r="DI7" s="658"/>
      <c r="DJ7" s="658"/>
      <c r="DK7" s="658"/>
      <c r="DL7" s="658"/>
      <c r="DM7" s="658"/>
      <c r="DN7" s="658"/>
      <c r="DO7" s="658"/>
      <c r="DP7" s="659"/>
      <c r="DQ7" s="663">
        <v>2117003</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78055</v>
      </c>
      <c r="S8" s="658"/>
      <c r="T8" s="658"/>
      <c r="U8" s="658"/>
      <c r="V8" s="658"/>
      <c r="W8" s="658"/>
      <c r="X8" s="658"/>
      <c r="Y8" s="659"/>
      <c r="Z8" s="695">
        <v>0.3</v>
      </c>
      <c r="AA8" s="695"/>
      <c r="AB8" s="695"/>
      <c r="AC8" s="695"/>
      <c r="AD8" s="696">
        <v>78055</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81674</v>
      </c>
      <c r="BH8" s="658"/>
      <c r="BI8" s="658"/>
      <c r="BJ8" s="658"/>
      <c r="BK8" s="658"/>
      <c r="BL8" s="658"/>
      <c r="BM8" s="658"/>
      <c r="BN8" s="659"/>
      <c r="BO8" s="695">
        <v>0.8</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9106046</v>
      </c>
      <c r="CS8" s="658"/>
      <c r="CT8" s="658"/>
      <c r="CU8" s="658"/>
      <c r="CV8" s="658"/>
      <c r="CW8" s="658"/>
      <c r="CX8" s="658"/>
      <c r="CY8" s="659"/>
      <c r="CZ8" s="695">
        <v>40.200000000000003</v>
      </c>
      <c r="DA8" s="695"/>
      <c r="DB8" s="695"/>
      <c r="DC8" s="695"/>
      <c r="DD8" s="663">
        <v>370903</v>
      </c>
      <c r="DE8" s="658"/>
      <c r="DF8" s="658"/>
      <c r="DG8" s="658"/>
      <c r="DH8" s="658"/>
      <c r="DI8" s="658"/>
      <c r="DJ8" s="658"/>
      <c r="DK8" s="658"/>
      <c r="DL8" s="658"/>
      <c r="DM8" s="658"/>
      <c r="DN8" s="658"/>
      <c r="DO8" s="658"/>
      <c r="DP8" s="659"/>
      <c r="DQ8" s="663">
        <v>4161576</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108183</v>
      </c>
      <c r="S9" s="658"/>
      <c r="T9" s="658"/>
      <c r="U9" s="658"/>
      <c r="V9" s="658"/>
      <c r="W9" s="658"/>
      <c r="X9" s="658"/>
      <c r="Y9" s="659"/>
      <c r="Z9" s="695">
        <v>0.5</v>
      </c>
      <c r="AA9" s="695"/>
      <c r="AB9" s="695"/>
      <c r="AC9" s="695"/>
      <c r="AD9" s="696">
        <v>108183</v>
      </c>
      <c r="AE9" s="696"/>
      <c r="AF9" s="696"/>
      <c r="AG9" s="696"/>
      <c r="AH9" s="696"/>
      <c r="AI9" s="696"/>
      <c r="AJ9" s="696"/>
      <c r="AK9" s="696"/>
      <c r="AL9" s="660">
        <v>0.8</v>
      </c>
      <c r="AM9" s="661"/>
      <c r="AN9" s="661"/>
      <c r="AO9" s="697"/>
      <c r="AP9" s="654" t="s">
        <v>230</v>
      </c>
      <c r="AQ9" s="655"/>
      <c r="AR9" s="655"/>
      <c r="AS9" s="655"/>
      <c r="AT9" s="655"/>
      <c r="AU9" s="655"/>
      <c r="AV9" s="655"/>
      <c r="AW9" s="655"/>
      <c r="AX9" s="655"/>
      <c r="AY9" s="655"/>
      <c r="AZ9" s="655"/>
      <c r="BA9" s="655"/>
      <c r="BB9" s="655"/>
      <c r="BC9" s="655"/>
      <c r="BD9" s="655"/>
      <c r="BE9" s="655"/>
      <c r="BF9" s="656"/>
      <c r="BG9" s="657">
        <v>2537583</v>
      </c>
      <c r="BH9" s="658"/>
      <c r="BI9" s="658"/>
      <c r="BJ9" s="658"/>
      <c r="BK9" s="658"/>
      <c r="BL9" s="658"/>
      <c r="BM9" s="658"/>
      <c r="BN9" s="659"/>
      <c r="BO9" s="695">
        <v>25.1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2537612</v>
      </c>
      <c r="CS9" s="658"/>
      <c r="CT9" s="658"/>
      <c r="CU9" s="658"/>
      <c r="CV9" s="658"/>
      <c r="CW9" s="658"/>
      <c r="CX9" s="658"/>
      <c r="CY9" s="659"/>
      <c r="CZ9" s="695">
        <v>11.2</v>
      </c>
      <c r="DA9" s="695"/>
      <c r="DB9" s="695"/>
      <c r="DC9" s="695"/>
      <c r="DD9" s="663">
        <v>178945</v>
      </c>
      <c r="DE9" s="658"/>
      <c r="DF9" s="658"/>
      <c r="DG9" s="658"/>
      <c r="DH9" s="658"/>
      <c r="DI9" s="658"/>
      <c r="DJ9" s="658"/>
      <c r="DK9" s="658"/>
      <c r="DL9" s="658"/>
      <c r="DM9" s="658"/>
      <c r="DN9" s="658"/>
      <c r="DO9" s="658"/>
      <c r="DP9" s="659"/>
      <c r="DQ9" s="663">
        <v>2166509</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176504</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13866</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7737</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1298906</v>
      </c>
      <c r="S11" s="658"/>
      <c r="T11" s="658"/>
      <c r="U11" s="658"/>
      <c r="V11" s="658"/>
      <c r="W11" s="658"/>
      <c r="X11" s="658"/>
      <c r="Y11" s="659"/>
      <c r="Z11" s="660">
        <v>5.6</v>
      </c>
      <c r="AA11" s="661"/>
      <c r="AB11" s="661"/>
      <c r="AC11" s="662"/>
      <c r="AD11" s="663">
        <v>1298906</v>
      </c>
      <c r="AE11" s="658"/>
      <c r="AF11" s="658"/>
      <c r="AG11" s="658"/>
      <c r="AH11" s="658"/>
      <c r="AI11" s="658"/>
      <c r="AJ11" s="658"/>
      <c r="AK11" s="659"/>
      <c r="AL11" s="660">
        <v>9.4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466926</v>
      </c>
      <c r="BH11" s="658"/>
      <c r="BI11" s="658"/>
      <c r="BJ11" s="658"/>
      <c r="BK11" s="658"/>
      <c r="BL11" s="658"/>
      <c r="BM11" s="658"/>
      <c r="BN11" s="659"/>
      <c r="BO11" s="695">
        <v>4.5999999999999996</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687152</v>
      </c>
      <c r="CS11" s="658"/>
      <c r="CT11" s="658"/>
      <c r="CU11" s="658"/>
      <c r="CV11" s="658"/>
      <c r="CW11" s="658"/>
      <c r="CX11" s="658"/>
      <c r="CY11" s="659"/>
      <c r="CZ11" s="695">
        <v>3</v>
      </c>
      <c r="DA11" s="695"/>
      <c r="DB11" s="695"/>
      <c r="DC11" s="695"/>
      <c r="DD11" s="663">
        <v>66862</v>
      </c>
      <c r="DE11" s="658"/>
      <c r="DF11" s="658"/>
      <c r="DG11" s="658"/>
      <c r="DH11" s="658"/>
      <c r="DI11" s="658"/>
      <c r="DJ11" s="658"/>
      <c r="DK11" s="658"/>
      <c r="DL11" s="658"/>
      <c r="DM11" s="658"/>
      <c r="DN11" s="658"/>
      <c r="DO11" s="658"/>
      <c r="DP11" s="659"/>
      <c r="DQ11" s="663">
        <v>601210</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106348</v>
      </c>
      <c r="S12" s="658"/>
      <c r="T12" s="658"/>
      <c r="U12" s="658"/>
      <c r="V12" s="658"/>
      <c r="W12" s="658"/>
      <c r="X12" s="658"/>
      <c r="Y12" s="659"/>
      <c r="Z12" s="695">
        <v>0.5</v>
      </c>
      <c r="AA12" s="695"/>
      <c r="AB12" s="695"/>
      <c r="AC12" s="695"/>
      <c r="AD12" s="696">
        <v>106348</v>
      </c>
      <c r="AE12" s="696"/>
      <c r="AF12" s="696"/>
      <c r="AG12" s="696"/>
      <c r="AH12" s="696"/>
      <c r="AI12" s="696"/>
      <c r="AJ12" s="696"/>
      <c r="AK12" s="696"/>
      <c r="AL12" s="660">
        <v>0.8</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5518308</v>
      </c>
      <c r="BH12" s="658"/>
      <c r="BI12" s="658"/>
      <c r="BJ12" s="658"/>
      <c r="BK12" s="658"/>
      <c r="BL12" s="658"/>
      <c r="BM12" s="658"/>
      <c r="BN12" s="659"/>
      <c r="BO12" s="695">
        <v>54.7</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485769</v>
      </c>
      <c r="CS12" s="658"/>
      <c r="CT12" s="658"/>
      <c r="CU12" s="658"/>
      <c r="CV12" s="658"/>
      <c r="CW12" s="658"/>
      <c r="CX12" s="658"/>
      <c r="CY12" s="659"/>
      <c r="CZ12" s="695">
        <v>2.1</v>
      </c>
      <c r="DA12" s="695"/>
      <c r="DB12" s="695"/>
      <c r="DC12" s="695"/>
      <c r="DD12" s="663">
        <v>11173</v>
      </c>
      <c r="DE12" s="658"/>
      <c r="DF12" s="658"/>
      <c r="DG12" s="658"/>
      <c r="DH12" s="658"/>
      <c r="DI12" s="658"/>
      <c r="DJ12" s="658"/>
      <c r="DK12" s="658"/>
      <c r="DL12" s="658"/>
      <c r="DM12" s="658"/>
      <c r="DN12" s="658"/>
      <c r="DO12" s="658"/>
      <c r="DP12" s="659"/>
      <c r="DQ12" s="663">
        <v>453729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5517533</v>
      </c>
      <c r="BH13" s="658"/>
      <c r="BI13" s="658"/>
      <c r="BJ13" s="658"/>
      <c r="BK13" s="658"/>
      <c r="BL13" s="658"/>
      <c r="BM13" s="658"/>
      <c r="BN13" s="659"/>
      <c r="BO13" s="695">
        <v>54.7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1708695</v>
      </c>
      <c r="CS13" s="658"/>
      <c r="CT13" s="658"/>
      <c r="CU13" s="658"/>
      <c r="CV13" s="658"/>
      <c r="CW13" s="658"/>
      <c r="CX13" s="658"/>
      <c r="CY13" s="659"/>
      <c r="CZ13" s="695">
        <v>7.5</v>
      </c>
      <c r="DA13" s="695"/>
      <c r="DB13" s="695"/>
      <c r="DC13" s="695"/>
      <c r="DD13" s="663">
        <v>329756</v>
      </c>
      <c r="DE13" s="658"/>
      <c r="DF13" s="658"/>
      <c r="DG13" s="658"/>
      <c r="DH13" s="658"/>
      <c r="DI13" s="658"/>
      <c r="DJ13" s="658"/>
      <c r="DK13" s="658"/>
      <c r="DL13" s="658"/>
      <c r="DM13" s="658"/>
      <c r="DN13" s="658"/>
      <c r="DO13" s="658"/>
      <c r="DP13" s="659"/>
      <c r="DQ13" s="663">
        <v>1411620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200376</v>
      </c>
      <c r="BH14" s="658"/>
      <c r="BI14" s="658"/>
      <c r="BJ14" s="658"/>
      <c r="BK14" s="658"/>
      <c r="BL14" s="658"/>
      <c r="BM14" s="658"/>
      <c r="BN14" s="659"/>
      <c r="BO14" s="695">
        <v>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1069576</v>
      </c>
      <c r="CS14" s="658"/>
      <c r="CT14" s="658"/>
      <c r="CU14" s="658"/>
      <c r="CV14" s="658"/>
      <c r="CW14" s="658"/>
      <c r="CX14" s="658"/>
      <c r="CY14" s="659"/>
      <c r="CZ14" s="695">
        <v>4.7</v>
      </c>
      <c r="DA14" s="695"/>
      <c r="DB14" s="695"/>
      <c r="DC14" s="695"/>
      <c r="DD14" s="663">
        <v>236615</v>
      </c>
      <c r="DE14" s="658"/>
      <c r="DF14" s="658"/>
      <c r="DG14" s="658"/>
      <c r="DH14" s="658"/>
      <c r="DI14" s="658"/>
      <c r="DJ14" s="658"/>
      <c r="DK14" s="658"/>
      <c r="DL14" s="658"/>
      <c r="DM14" s="658"/>
      <c r="DN14" s="658"/>
      <c r="DO14" s="658"/>
      <c r="DP14" s="659"/>
      <c r="DQ14" s="663">
        <v>814486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33945</v>
      </c>
      <c r="S15" s="658"/>
      <c r="T15" s="658"/>
      <c r="U15" s="658"/>
      <c r="V15" s="658"/>
      <c r="W15" s="658"/>
      <c r="X15" s="658"/>
      <c r="Y15" s="659"/>
      <c r="Z15" s="695">
        <v>0.1</v>
      </c>
      <c r="AA15" s="695"/>
      <c r="AB15" s="695"/>
      <c r="AC15" s="695"/>
      <c r="AD15" s="696">
        <v>33945</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348214</v>
      </c>
      <c r="BH15" s="658"/>
      <c r="BI15" s="658"/>
      <c r="BJ15" s="658"/>
      <c r="BK15" s="658"/>
      <c r="BL15" s="658"/>
      <c r="BM15" s="658"/>
      <c r="BN15" s="659"/>
      <c r="BO15" s="695">
        <v>3.4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2459909</v>
      </c>
      <c r="CS15" s="658"/>
      <c r="CT15" s="658"/>
      <c r="CU15" s="658"/>
      <c r="CV15" s="658"/>
      <c r="CW15" s="658"/>
      <c r="CX15" s="658"/>
      <c r="CY15" s="659"/>
      <c r="CZ15" s="695">
        <v>10.9</v>
      </c>
      <c r="DA15" s="695"/>
      <c r="DB15" s="695"/>
      <c r="DC15" s="695"/>
      <c r="DD15" s="663">
        <v>213204</v>
      </c>
      <c r="DE15" s="658"/>
      <c r="DF15" s="658"/>
      <c r="DG15" s="658"/>
      <c r="DH15" s="658"/>
      <c r="DI15" s="658"/>
      <c r="DJ15" s="658"/>
      <c r="DK15" s="658"/>
      <c r="DL15" s="658"/>
      <c r="DM15" s="658"/>
      <c r="DN15" s="658"/>
      <c r="DO15" s="658"/>
      <c r="DP15" s="659"/>
      <c r="DQ15" s="663">
        <v>1953380</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156540</v>
      </c>
      <c r="S16" s="658"/>
      <c r="T16" s="658"/>
      <c r="U16" s="658"/>
      <c r="V16" s="658"/>
      <c r="W16" s="658"/>
      <c r="X16" s="658"/>
      <c r="Y16" s="659"/>
      <c r="Z16" s="695">
        <v>0.7</v>
      </c>
      <c r="AA16" s="695"/>
      <c r="AB16" s="695"/>
      <c r="AC16" s="695"/>
      <c r="AD16" s="696">
        <v>156540</v>
      </c>
      <c r="AE16" s="696"/>
      <c r="AF16" s="696"/>
      <c r="AG16" s="696"/>
      <c r="AH16" s="696"/>
      <c r="AI16" s="696"/>
      <c r="AJ16" s="696"/>
      <c r="AK16" s="696"/>
      <c r="AL16" s="660">
        <v>1.1000000000000001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19366</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13366</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310814</v>
      </c>
      <c r="S17" s="658"/>
      <c r="T17" s="658"/>
      <c r="U17" s="658"/>
      <c r="V17" s="658"/>
      <c r="W17" s="658"/>
      <c r="X17" s="658"/>
      <c r="Y17" s="659"/>
      <c r="Z17" s="695">
        <v>1.3</v>
      </c>
      <c r="AA17" s="695"/>
      <c r="AB17" s="695"/>
      <c r="AC17" s="695"/>
      <c r="AD17" s="696">
        <v>310814</v>
      </c>
      <c r="AE17" s="696"/>
      <c r="AF17" s="696"/>
      <c r="AG17" s="696"/>
      <c r="AH17" s="696"/>
      <c r="AI17" s="696"/>
      <c r="AJ17" s="696"/>
      <c r="AK17" s="696"/>
      <c r="AL17" s="660">
        <v>2.2999999999999998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1853526</v>
      </c>
      <c r="CS17" s="658"/>
      <c r="CT17" s="658"/>
      <c r="CU17" s="658"/>
      <c r="CV17" s="658"/>
      <c r="CW17" s="658"/>
      <c r="CX17" s="658"/>
      <c r="CY17" s="659"/>
      <c r="CZ17" s="695">
        <v>8.1999999999999993</v>
      </c>
      <c r="DA17" s="695"/>
      <c r="DB17" s="695"/>
      <c r="DC17" s="695"/>
      <c r="DD17" s="663" t="s">
        <v>122</v>
      </c>
      <c r="DE17" s="658"/>
      <c r="DF17" s="658"/>
      <c r="DG17" s="658"/>
      <c r="DH17" s="658"/>
      <c r="DI17" s="658"/>
      <c r="DJ17" s="658"/>
      <c r="DK17" s="658"/>
      <c r="DL17" s="658"/>
      <c r="DM17" s="658"/>
      <c r="DN17" s="658"/>
      <c r="DO17" s="658"/>
      <c r="DP17" s="659"/>
      <c r="DQ17" s="663">
        <v>1853526</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65650</v>
      </c>
      <c r="S18" s="658"/>
      <c r="T18" s="658"/>
      <c r="U18" s="658"/>
      <c r="V18" s="658"/>
      <c r="W18" s="658"/>
      <c r="X18" s="658"/>
      <c r="Y18" s="659"/>
      <c r="Z18" s="695">
        <v>0.3</v>
      </c>
      <c r="AA18" s="695"/>
      <c r="AB18" s="695"/>
      <c r="AC18" s="695"/>
      <c r="AD18" s="696">
        <v>65650</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235817</v>
      </c>
      <c r="S19" s="658"/>
      <c r="T19" s="658"/>
      <c r="U19" s="658"/>
      <c r="V19" s="658"/>
      <c r="W19" s="658"/>
      <c r="X19" s="658"/>
      <c r="Y19" s="659"/>
      <c r="Z19" s="695">
        <v>1</v>
      </c>
      <c r="AA19" s="695"/>
      <c r="AB19" s="695"/>
      <c r="AC19" s="695"/>
      <c r="AD19" s="696">
        <v>235817</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765082</v>
      </c>
      <c r="BH19" s="658"/>
      <c r="BI19" s="658"/>
      <c r="BJ19" s="658"/>
      <c r="BK19" s="658"/>
      <c r="BL19" s="658"/>
      <c r="BM19" s="658"/>
      <c r="BN19" s="659"/>
      <c r="BO19" s="695">
        <v>7.6</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9347</v>
      </c>
      <c r="S20" s="658"/>
      <c r="T20" s="658"/>
      <c r="U20" s="658"/>
      <c r="V20" s="658"/>
      <c r="W20" s="658"/>
      <c r="X20" s="658"/>
      <c r="Y20" s="659"/>
      <c r="Z20" s="695">
        <v>0</v>
      </c>
      <c r="AA20" s="695"/>
      <c r="AB20" s="695"/>
      <c r="AC20" s="695"/>
      <c r="AD20" s="696">
        <v>9347</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765082</v>
      </c>
      <c r="BH20" s="658"/>
      <c r="BI20" s="658"/>
      <c r="BJ20" s="658"/>
      <c r="BK20" s="658"/>
      <c r="BL20" s="658"/>
      <c r="BM20" s="658"/>
      <c r="BN20" s="659"/>
      <c r="BO20" s="695">
        <v>7.6</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22662642</v>
      </c>
      <c r="CS20" s="658"/>
      <c r="CT20" s="658"/>
      <c r="CU20" s="658"/>
      <c r="CV20" s="658"/>
      <c r="CW20" s="658"/>
      <c r="CX20" s="658"/>
      <c r="CY20" s="659"/>
      <c r="CZ20" s="695">
        <v>100</v>
      </c>
      <c r="DA20" s="695"/>
      <c r="DB20" s="695"/>
      <c r="DC20" s="695"/>
      <c r="DD20" s="663">
        <v>1418032</v>
      </c>
      <c r="DE20" s="658"/>
      <c r="DF20" s="658"/>
      <c r="DG20" s="658"/>
      <c r="DH20" s="658"/>
      <c r="DI20" s="658"/>
      <c r="DJ20" s="658"/>
      <c r="DK20" s="658"/>
      <c r="DL20" s="658"/>
      <c r="DM20" s="658"/>
      <c r="DN20" s="658"/>
      <c r="DO20" s="658"/>
      <c r="DP20" s="659"/>
      <c r="DQ20" s="663">
        <v>15780891</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2543152</v>
      </c>
      <c r="S21" s="658"/>
      <c r="T21" s="658"/>
      <c r="U21" s="658"/>
      <c r="V21" s="658"/>
      <c r="W21" s="658"/>
      <c r="X21" s="658"/>
      <c r="Y21" s="659"/>
      <c r="Z21" s="695">
        <v>11</v>
      </c>
      <c r="AA21" s="695"/>
      <c r="AB21" s="695"/>
      <c r="AC21" s="695"/>
      <c r="AD21" s="696">
        <v>2129568</v>
      </c>
      <c r="AE21" s="696"/>
      <c r="AF21" s="696"/>
      <c r="AG21" s="696"/>
      <c r="AH21" s="696"/>
      <c r="AI21" s="696"/>
      <c r="AJ21" s="696"/>
      <c r="AK21" s="696"/>
      <c r="AL21" s="660">
        <v>15.4</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2598</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2129568</v>
      </c>
      <c r="S22" s="658"/>
      <c r="T22" s="658"/>
      <c r="U22" s="658"/>
      <c r="V22" s="658"/>
      <c r="W22" s="658"/>
      <c r="X22" s="658"/>
      <c r="Y22" s="659"/>
      <c r="Z22" s="695">
        <v>9.1999999999999993</v>
      </c>
      <c r="AA22" s="695"/>
      <c r="AB22" s="695"/>
      <c r="AC22" s="695"/>
      <c r="AD22" s="696">
        <v>2129568</v>
      </c>
      <c r="AE22" s="696"/>
      <c r="AF22" s="696"/>
      <c r="AG22" s="696"/>
      <c r="AH22" s="696"/>
      <c r="AI22" s="696"/>
      <c r="AJ22" s="696"/>
      <c r="AK22" s="696"/>
      <c r="AL22" s="660">
        <v>15.4</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413584</v>
      </c>
      <c r="S23" s="658"/>
      <c r="T23" s="658"/>
      <c r="U23" s="658"/>
      <c r="V23" s="658"/>
      <c r="W23" s="658"/>
      <c r="X23" s="658"/>
      <c r="Y23" s="659"/>
      <c r="Z23" s="695">
        <v>1.8</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762484</v>
      </c>
      <c r="BH23" s="658"/>
      <c r="BI23" s="658"/>
      <c r="BJ23" s="658"/>
      <c r="BK23" s="658"/>
      <c r="BL23" s="658"/>
      <c r="BM23" s="658"/>
      <c r="BN23" s="659"/>
      <c r="BO23" s="695">
        <v>7.6</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11251985</v>
      </c>
      <c r="CS24" s="713"/>
      <c r="CT24" s="713"/>
      <c r="CU24" s="713"/>
      <c r="CV24" s="713"/>
      <c r="CW24" s="713"/>
      <c r="CX24" s="713"/>
      <c r="CY24" s="738"/>
      <c r="CZ24" s="739">
        <v>49.6</v>
      </c>
      <c r="DA24" s="721"/>
      <c r="DB24" s="721"/>
      <c r="DC24" s="741"/>
      <c r="DD24" s="737">
        <v>7897130</v>
      </c>
      <c r="DE24" s="713"/>
      <c r="DF24" s="713"/>
      <c r="DG24" s="713"/>
      <c r="DH24" s="713"/>
      <c r="DI24" s="713"/>
      <c r="DJ24" s="713"/>
      <c r="DK24" s="738"/>
      <c r="DL24" s="737">
        <v>7040079</v>
      </c>
      <c r="DM24" s="713"/>
      <c r="DN24" s="713"/>
      <c r="DO24" s="713"/>
      <c r="DP24" s="713"/>
      <c r="DQ24" s="713"/>
      <c r="DR24" s="713"/>
      <c r="DS24" s="713"/>
      <c r="DT24" s="713"/>
      <c r="DU24" s="713"/>
      <c r="DV24" s="738"/>
      <c r="DW24" s="739">
        <v>50.8</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14969041</v>
      </c>
      <c r="S25" s="658"/>
      <c r="T25" s="658"/>
      <c r="U25" s="658"/>
      <c r="V25" s="658"/>
      <c r="W25" s="658"/>
      <c r="X25" s="658"/>
      <c r="Y25" s="659"/>
      <c r="Z25" s="695">
        <v>64.599999999999994</v>
      </c>
      <c r="AA25" s="695"/>
      <c r="AB25" s="695"/>
      <c r="AC25" s="695"/>
      <c r="AD25" s="696">
        <v>13792973</v>
      </c>
      <c r="AE25" s="696"/>
      <c r="AF25" s="696"/>
      <c r="AG25" s="696"/>
      <c r="AH25" s="696"/>
      <c r="AI25" s="696"/>
      <c r="AJ25" s="696"/>
      <c r="AK25" s="696"/>
      <c r="AL25" s="660">
        <v>100</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5109200</v>
      </c>
      <c r="CS25" s="670"/>
      <c r="CT25" s="670"/>
      <c r="CU25" s="670"/>
      <c r="CV25" s="670"/>
      <c r="CW25" s="670"/>
      <c r="CX25" s="670"/>
      <c r="CY25" s="671"/>
      <c r="CZ25" s="660">
        <v>22.5</v>
      </c>
      <c r="DA25" s="672"/>
      <c r="DB25" s="672"/>
      <c r="DC25" s="673"/>
      <c r="DD25" s="663">
        <v>4684827</v>
      </c>
      <c r="DE25" s="670"/>
      <c r="DF25" s="670"/>
      <c r="DG25" s="670"/>
      <c r="DH25" s="670"/>
      <c r="DI25" s="670"/>
      <c r="DJ25" s="670"/>
      <c r="DK25" s="671"/>
      <c r="DL25" s="663">
        <v>4315526</v>
      </c>
      <c r="DM25" s="670"/>
      <c r="DN25" s="670"/>
      <c r="DO25" s="670"/>
      <c r="DP25" s="670"/>
      <c r="DQ25" s="670"/>
      <c r="DR25" s="670"/>
      <c r="DS25" s="670"/>
      <c r="DT25" s="670"/>
      <c r="DU25" s="670"/>
      <c r="DV25" s="671"/>
      <c r="DW25" s="660">
        <v>31.1</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4213</v>
      </c>
      <c r="S26" s="658"/>
      <c r="T26" s="658"/>
      <c r="U26" s="658"/>
      <c r="V26" s="658"/>
      <c r="W26" s="658"/>
      <c r="X26" s="658"/>
      <c r="Y26" s="659"/>
      <c r="Z26" s="695">
        <v>0</v>
      </c>
      <c r="AA26" s="695"/>
      <c r="AB26" s="695"/>
      <c r="AC26" s="695"/>
      <c r="AD26" s="696">
        <v>4213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2986770</v>
      </c>
      <c r="CS26" s="658"/>
      <c r="CT26" s="658"/>
      <c r="CU26" s="658"/>
      <c r="CV26" s="658"/>
      <c r="CW26" s="658"/>
      <c r="CX26" s="658"/>
      <c r="CY26" s="659"/>
      <c r="CZ26" s="660">
        <v>13.2</v>
      </c>
      <c r="DA26" s="672"/>
      <c r="DB26" s="672"/>
      <c r="DC26" s="673"/>
      <c r="DD26" s="663">
        <v>2715574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300471</v>
      </c>
      <c r="S27" s="658"/>
      <c r="T27" s="658"/>
      <c r="U27" s="658"/>
      <c r="V27" s="658"/>
      <c r="W27" s="658"/>
      <c r="X27" s="658"/>
      <c r="Y27" s="659"/>
      <c r="Z27" s="695">
        <v>1.3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10094667</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4289259</v>
      </c>
      <c r="CS27" s="670"/>
      <c r="CT27" s="670"/>
      <c r="CU27" s="670"/>
      <c r="CV27" s="670"/>
      <c r="CW27" s="670"/>
      <c r="CX27" s="670"/>
      <c r="CY27" s="671"/>
      <c r="CZ27" s="660">
        <v>18.899999999999999</v>
      </c>
      <c r="DA27" s="672"/>
      <c r="DB27" s="672"/>
      <c r="DC27" s="673"/>
      <c r="DD27" s="663">
        <v>1358777</v>
      </c>
      <c r="DE27" s="670"/>
      <c r="DF27" s="670"/>
      <c r="DG27" s="670"/>
      <c r="DH27" s="670"/>
      <c r="DI27" s="670"/>
      <c r="DJ27" s="670"/>
      <c r="DK27" s="671"/>
      <c r="DL27" s="663">
        <v>871027</v>
      </c>
      <c r="DM27" s="670"/>
      <c r="DN27" s="670"/>
      <c r="DO27" s="670"/>
      <c r="DP27" s="670"/>
      <c r="DQ27" s="670"/>
      <c r="DR27" s="670"/>
      <c r="DS27" s="670"/>
      <c r="DT27" s="670"/>
      <c r="DU27" s="670"/>
      <c r="DV27" s="671"/>
      <c r="DW27" s="660">
        <v>6.3</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181929</v>
      </c>
      <c r="S28" s="658"/>
      <c r="T28" s="658"/>
      <c r="U28" s="658"/>
      <c r="V28" s="658"/>
      <c r="W28" s="658"/>
      <c r="X28" s="658"/>
      <c r="Y28" s="659"/>
      <c r="Z28" s="695">
        <v>0.8</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1853526</v>
      </c>
      <c r="CS28" s="658"/>
      <c r="CT28" s="658"/>
      <c r="CU28" s="658"/>
      <c r="CV28" s="658"/>
      <c r="CW28" s="658"/>
      <c r="CX28" s="658"/>
      <c r="CY28" s="659"/>
      <c r="CZ28" s="660">
        <v>8.1999999999999993</v>
      </c>
      <c r="DA28" s="672"/>
      <c r="DB28" s="672"/>
      <c r="DC28" s="673"/>
      <c r="DD28" s="663">
        <v>1853526</v>
      </c>
      <c r="DE28" s="658"/>
      <c r="DF28" s="658"/>
      <c r="DG28" s="658"/>
      <c r="DH28" s="658"/>
      <c r="DI28" s="658"/>
      <c r="DJ28" s="658"/>
      <c r="DK28" s="659"/>
      <c r="DL28" s="663">
        <v>1853526</v>
      </c>
      <c r="DM28" s="658"/>
      <c r="DN28" s="658"/>
      <c r="DO28" s="658"/>
      <c r="DP28" s="658"/>
      <c r="DQ28" s="658"/>
      <c r="DR28" s="658"/>
      <c r="DS28" s="658"/>
      <c r="DT28" s="658"/>
      <c r="DU28" s="658"/>
      <c r="DV28" s="659"/>
      <c r="DW28" s="660">
        <v>13.4</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88310</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1853526</v>
      </c>
      <c r="CS29" s="670"/>
      <c r="CT29" s="670"/>
      <c r="CU29" s="670"/>
      <c r="CV29" s="670"/>
      <c r="CW29" s="670"/>
      <c r="CX29" s="670"/>
      <c r="CY29" s="671"/>
      <c r="CZ29" s="660">
        <v>8.1999999999999993</v>
      </c>
      <c r="DA29" s="672"/>
      <c r="DB29" s="672"/>
      <c r="DC29" s="673"/>
      <c r="DD29" s="663">
        <v>1853526</v>
      </c>
      <c r="DE29" s="670"/>
      <c r="DF29" s="670"/>
      <c r="DG29" s="670"/>
      <c r="DH29" s="670"/>
      <c r="DI29" s="670"/>
      <c r="DJ29" s="670"/>
      <c r="DK29" s="671"/>
      <c r="DL29" s="663">
        <v>1853526</v>
      </c>
      <c r="DM29" s="670"/>
      <c r="DN29" s="670"/>
      <c r="DO29" s="670"/>
      <c r="DP29" s="670"/>
      <c r="DQ29" s="670"/>
      <c r="DR29" s="670"/>
      <c r="DS29" s="670"/>
      <c r="DT29" s="670"/>
      <c r="DU29" s="670"/>
      <c r="DV29" s="671"/>
      <c r="DW29" s="660">
        <v>13.4</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3755109</v>
      </c>
      <c r="S30" s="658"/>
      <c r="T30" s="658"/>
      <c r="U30" s="658"/>
      <c r="V30" s="658"/>
      <c r="W30" s="658"/>
      <c r="X30" s="658"/>
      <c r="Y30" s="659"/>
      <c r="Z30" s="695">
        <v>16.2</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1820334</v>
      </c>
      <c r="CS30" s="658"/>
      <c r="CT30" s="658"/>
      <c r="CU30" s="658"/>
      <c r="CV30" s="658"/>
      <c r="CW30" s="658"/>
      <c r="CX30" s="658"/>
      <c r="CY30" s="659"/>
      <c r="CZ30" s="660">
        <v>8</v>
      </c>
      <c r="DA30" s="672"/>
      <c r="DB30" s="672"/>
      <c r="DC30" s="673"/>
      <c r="DD30" s="663">
        <v>1820334</v>
      </c>
      <c r="DE30" s="658"/>
      <c r="DF30" s="658"/>
      <c r="DG30" s="658"/>
      <c r="DH30" s="658"/>
      <c r="DI30" s="658"/>
      <c r="DJ30" s="658"/>
      <c r="DK30" s="659"/>
      <c r="DL30" s="663">
        <v>1820334</v>
      </c>
      <c r="DM30" s="658"/>
      <c r="DN30" s="658"/>
      <c r="DO30" s="658"/>
      <c r="DP30" s="658"/>
      <c r="DQ30" s="658"/>
      <c r="DR30" s="658"/>
      <c r="DS30" s="658"/>
      <c r="DT30" s="658"/>
      <c r="DU30" s="658"/>
      <c r="DV30" s="659"/>
      <c r="DW30" s="660">
        <v>13.1</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97.6</v>
      </c>
      <c r="BN31" s="720"/>
      <c r="BO31" s="720"/>
      <c r="BP31" s="720"/>
      <c r="BQ31" s="722"/>
      <c r="BR31" s="719">
        <v>99.4</v>
      </c>
      <c r="BS31" s="720"/>
      <c r="BT31" s="720"/>
      <c r="BU31" s="720"/>
      <c r="BV31" s="720"/>
      <c r="BW31" s="720"/>
      <c r="BX31" s="721">
        <v>97.3</v>
      </c>
      <c r="BY31" s="720"/>
      <c r="BZ31" s="720"/>
      <c r="CA31" s="720"/>
      <c r="CB31" s="722"/>
      <c r="CD31" s="678"/>
      <c r="CE31" s="679"/>
      <c r="CF31" s="654" t="s">
        <v>300</v>
      </c>
      <c r="CG31" s="655"/>
      <c r="CH31" s="655"/>
      <c r="CI31" s="655"/>
      <c r="CJ31" s="655"/>
      <c r="CK31" s="655"/>
      <c r="CL31" s="655"/>
      <c r="CM31" s="655"/>
      <c r="CN31" s="655"/>
      <c r="CO31" s="655"/>
      <c r="CP31" s="655"/>
      <c r="CQ31" s="656"/>
      <c r="CR31" s="657">
        <v>33192</v>
      </c>
      <c r="CS31" s="670"/>
      <c r="CT31" s="670"/>
      <c r="CU31" s="670"/>
      <c r="CV31" s="670"/>
      <c r="CW31" s="670"/>
      <c r="CX31" s="670"/>
      <c r="CY31" s="671"/>
      <c r="CZ31" s="660">
        <v>0.1</v>
      </c>
      <c r="DA31" s="672"/>
      <c r="DB31" s="672"/>
      <c r="DC31" s="673"/>
      <c r="DD31" s="663">
        <v>33192</v>
      </c>
      <c r="DE31" s="670"/>
      <c r="DF31" s="670"/>
      <c r="DG31" s="670"/>
      <c r="DH31" s="670"/>
      <c r="DI31" s="670"/>
      <c r="DJ31" s="670"/>
      <c r="DK31" s="671"/>
      <c r="DL31" s="663">
        <v>33192</v>
      </c>
      <c r="DM31" s="670"/>
      <c r="DN31" s="670"/>
      <c r="DO31" s="670"/>
      <c r="DP31" s="670"/>
      <c r="DQ31" s="670"/>
      <c r="DR31" s="670"/>
      <c r="DS31" s="670"/>
      <c r="DT31" s="670"/>
      <c r="DU31" s="670"/>
      <c r="DV31" s="671"/>
      <c r="DW31" s="660">
        <v>0.2</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1413669</v>
      </c>
      <c r="S32" s="658"/>
      <c r="T32" s="658"/>
      <c r="U32" s="658"/>
      <c r="V32" s="658"/>
      <c r="W32" s="658"/>
      <c r="X32" s="658"/>
      <c r="Y32" s="659"/>
      <c r="Z32" s="695">
        <v>6.1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99.1</v>
      </c>
      <c r="BH32" s="670"/>
      <c r="BI32" s="670"/>
      <c r="BJ32" s="670"/>
      <c r="BK32" s="670"/>
      <c r="BL32" s="670"/>
      <c r="BM32" s="661">
        <v>96.9</v>
      </c>
      <c r="BN32" s="670"/>
      <c r="BO32" s="670"/>
      <c r="BP32" s="670"/>
      <c r="BQ32" s="693"/>
      <c r="BR32" s="723">
        <v>99.1</v>
      </c>
      <c r="BS32" s="670"/>
      <c r="BT32" s="670"/>
      <c r="BU32" s="670"/>
      <c r="BV32" s="670"/>
      <c r="BW32" s="670"/>
      <c r="BX32" s="661">
        <v>96.6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22152</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99.6</v>
      </c>
      <c r="BH33" s="642"/>
      <c r="BI33" s="642"/>
      <c r="BJ33" s="642"/>
      <c r="BK33" s="642"/>
      <c r="BL33" s="642"/>
      <c r="BM33" s="688">
        <v>98.2</v>
      </c>
      <c r="BN33" s="642"/>
      <c r="BO33" s="642"/>
      <c r="BP33" s="642"/>
      <c r="BQ33" s="705"/>
      <c r="BR33" s="718">
        <v>99.5</v>
      </c>
      <c r="BS33" s="642"/>
      <c r="BT33" s="642"/>
      <c r="BU33" s="642"/>
      <c r="BV33" s="642"/>
      <c r="BW33" s="642"/>
      <c r="BX33" s="688">
        <v>97.9</v>
      </c>
      <c r="BY33" s="642"/>
      <c r="BZ33" s="642"/>
      <c r="CA33" s="642"/>
      <c r="CB33" s="705"/>
      <c r="CD33" s="654" t="s">
        <v>307</v>
      </c>
      <c r="CE33" s="655"/>
      <c r="CF33" s="655"/>
      <c r="CG33" s="655"/>
      <c r="CH33" s="655"/>
      <c r="CI33" s="655"/>
      <c r="CJ33" s="655"/>
      <c r="CK33" s="655"/>
      <c r="CL33" s="655"/>
      <c r="CM33" s="655"/>
      <c r="CN33" s="655"/>
      <c r="CO33" s="655"/>
      <c r="CP33" s="655"/>
      <c r="CQ33" s="656"/>
      <c r="CR33" s="657">
        <v>9973259</v>
      </c>
      <c r="CS33" s="670"/>
      <c r="CT33" s="670"/>
      <c r="CU33" s="670"/>
      <c r="CV33" s="670"/>
      <c r="CW33" s="670"/>
      <c r="CX33" s="670"/>
      <c r="CY33" s="671"/>
      <c r="CZ33" s="660">
        <v>44</v>
      </c>
      <c r="DA33" s="672"/>
      <c r="DB33" s="672"/>
      <c r="DC33" s="673"/>
      <c r="DD33" s="663">
        <v>7478074</v>
      </c>
      <c r="DE33" s="670"/>
      <c r="DF33" s="670"/>
      <c r="DG33" s="670"/>
      <c r="DH33" s="670"/>
      <c r="DI33" s="670"/>
      <c r="DJ33" s="670"/>
      <c r="DK33" s="671"/>
      <c r="DL33" s="663">
        <v>5248236</v>
      </c>
      <c r="DM33" s="670"/>
      <c r="DN33" s="670"/>
      <c r="DO33" s="670"/>
      <c r="DP33" s="670"/>
      <c r="DQ33" s="670"/>
      <c r="DR33" s="670"/>
      <c r="DS33" s="670"/>
      <c r="DT33" s="670"/>
      <c r="DU33" s="670"/>
      <c r="DV33" s="671"/>
      <c r="DW33" s="660">
        <v>37.9</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76128</v>
      </c>
      <c r="S34" s="658"/>
      <c r="T34" s="658"/>
      <c r="U34" s="658"/>
      <c r="V34" s="658"/>
      <c r="W34" s="658"/>
      <c r="X34" s="658"/>
      <c r="Y34" s="659"/>
      <c r="Z34" s="695">
        <v>0.3</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4281797</v>
      </c>
      <c r="CS34" s="658"/>
      <c r="CT34" s="658"/>
      <c r="CU34" s="658"/>
      <c r="CV34" s="658"/>
      <c r="CW34" s="658"/>
      <c r="CX34" s="658"/>
      <c r="CY34" s="659"/>
      <c r="CZ34" s="660">
        <v>18.899999999999999</v>
      </c>
      <c r="DA34" s="672"/>
      <c r="DB34" s="672"/>
      <c r="DC34" s="673"/>
      <c r="DD34" s="663">
        <v>3303027</v>
      </c>
      <c r="DE34" s="658"/>
      <c r="DF34" s="658"/>
      <c r="DG34" s="658"/>
      <c r="DH34" s="658"/>
      <c r="DI34" s="658"/>
      <c r="DJ34" s="658"/>
      <c r="DK34" s="659"/>
      <c r="DL34" s="663">
        <v>2618655</v>
      </c>
      <c r="DM34" s="658"/>
      <c r="DN34" s="658"/>
      <c r="DO34" s="658"/>
      <c r="DP34" s="658"/>
      <c r="DQ34" s="658"/>
      <c r="DR34" s="658"/>
      <c r="DS34" s="658"/>
      <c r="DT34" s="658"/>
      <c r="DU34" s="658"/>
      <c r="DV34" s="659"/>
      <c r="DW34" s="660">
        <v>18.899999999999999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816985</v>
      </c>
      <c r="S35" s="658"/>
      <c r="T35" s="658"/>
      <c r="U35" s="658"/>
      <c r="V35" s="658"/>
      <c r="W35" s="658"/>
      <c r="X35" s="658"/>
      <c r="Y35" s="659"/>
      <c r="Z35" s="695">
        <v>3.5</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733420</v>
      </c>
      <c r="CS35" s="670"/>
      <c r="CT35" s="670"/>
      <c r="CU35" s="670"/>
      <c r="CV35" s="670"/>
      <c r="CW35" s="670"/>
      <c r="CX35" s="670"/>
      <c r="CY35" s="671"/>
      <c r="CZ35" s="660">
        <v>3.2</v>
      </c>
      <c r="DA35" s="672"/>
      <c r="DB35" s="672"/>
      <c r="DC35" s="673"/>
      <c r="DD35" s="663">
        <v>643853</v>
      </c>
      <c r="DE35" s="670"/>
      <c r="DF35" s="670"/>
      <c r="DG35" s="670"/>
      <c r="DH35" s="670"/>
      <c r="DI35" s="670"/>
      <c r="DJ35" s="670"/>
      <c r="DK35" s="671"/>
      <c r="DL35" s="663">
        <v>147355</v>
      </c>
      <c r="DM35" s="670"/>
      <c r="DN35" s="670"/>
      <c r="DO35" s="670"/>
      <c r="DP35" s="670"/>
      <c r="DQ35" s="670"/>
      <c r="DR35" s="670"/>
      <c r="DS35" s="670"/>
      <c r="DT35" s="670"/>
      <c r="DU35" s="670"/>
      <c r="DV35" s="671"/>
      <c r="DW35" s="660">
        <v>1.1000000000000001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326261</v>
      </c>
      <c r="S36" s="658"/>
      <c r="T36" s="658"/>
      <c r="U36" s="658"/>
      <c r="V36" s="658"/>
      <c r="W36" s="658"/>
      <c r="X36" s="658"/>
      <c r="Y36" s="659"/>
      <c r="Z36" s="695">
        <v>1.4</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2780644</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51942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2790969</v>
      </c>
      <c r="CS36" s="658"/>
      <c r="CT36" s="658"/>
      <c r="CU36" s="658"/>
      <c r="CV36" s="658"/>
      <c r="CW36" s="658"/>
      <c r="CX36" s="658"/>
      <c r="CY36" s="659"/>
      <c r="CZ36" s="660">
        <v>12.3</v>
      </c>
      <c r="DA36" s="672"/>
      <c r="DB36" s="672"/>
      <c r="DC36" s="673"/>
      <c r="DD36" s="663">
        <v>1705545</v>
      </c>
      <c r="DE36" s="658"/>
      <c r="DF36" s="658"/>
      <c r="DG36" s="658"/>
      <c r="DH36" s="658"/>
      <c r="DI36" s="658"/>
      <c r="DJ36" s="658"/>
      <c r="DK36" s="659"/>
      <c r="DL36" s="663">
        <v>1091101</v>
      </c>
      <c r="DM36" s="658"/>
      <c r="DN36" s="658"/>
      <c r="DO36" s="658"/>
      <c r="DP36" s="658"/>
      <c r="DQ36" s="658"/>
      <c r="DR36" s="658"/>
      <c r="DS36" s="658"/>
      <c r="DT36" s="658"/>
      <c r="DU36" s="658"/>
      <c r="DV36" s="659"/>
      <c r="DW36" s="660">
        <v>7.9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326366</v>
      </c>
      <c r="S37" s="658"/>
      <c r="T37" s="658"/>
      <c r="U37" s="658"/>
      <c r="V37" s="658"/>
      <c r="W37" s="658"/>
      <c r="X37" s="658"/>
      <c r="Y37" s="659"/>
      <c r="Z37" s="695">
        <v>1.4</v>
      </c>
      <c r="AA37" s="695"/>
      <c r="AB37" s="695"/>
      <c r="AC37" s="695"/>
      <c r="AD37" s="696" t="s">
        <v>122</v>
      </c>
      <c r="AE37" s="696"/>
      <c r="AF37" s="696"/>
      <c r="AG37" s="696"/>
      <c r="AH37" s="696"/>
      <c r="AI37" s="696"/>
      <c r="AJ37" s="696"/>
      <c r="AK37" s="696"/>
      <c r="AL37" s="660" t="s">
        <v>122</v>
      </c>
      <c r="AM37" s="661"/>
      <c r="AN37" s="661"/>
      <c r="AO37" s="697"/>
      <c r="AQ37" s="690" t="s">
        <v>319</v>
      </c>
      <c r="AR37" s="691"/>
      <c r="AS37" s="691"/>
      <c r="AT37" s="691"/>
      <c r="AU37" s="691"/>
      <c r="AV37" s="691"/>
      <c r="AW37" s="691"/>
      <c r="AX37" s="691"/>
      <c r="AY37" s="692"/>
      <c r="AZ37" s="657">
        <v>826000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36253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65577</v>
      </c>
      <c r="CS37" s="670"/>
      <c r="CT37" s="670"/>
      <c r="CU37" s="670"/>
      <c r="CV37" s="670"/>
      <c r="CW37" s="670"/>
      <c r="CX37" s="670"/>
      <c r="CY37" s="671"/>
      <c r="CZ37" s="660">
        <v>0.3</v>
      </c>
      <c r="DA37" s="672"/>
      <c r="DB37" s="672"/>
      <c r="DC37" s="673"/>
      <c r="DD37" s="663">
        <v>53721</v>
      </c>
      <c r="DE37" s="670"/>
      <c r="DF37" s="670"/>
      <c r="DG37" s="670"/>
      <c r="DH37" s="670"/>
      <c r="DI37" s="670"/>
      <c r="DJ37" s="670"/>
      <c r="DK37" s="671"/>
      <c r="DL37" s="663">
        <v>53721</v>
      </c>
      <c r="DM37" s="670"/>
      <c r="DN37" s="670"/>
      <c r="DO37" s="670"/>
      <c r="DP37" s="670"/>
      <c r="DQ37" s="670"/>
      <c r="DR37" s="670"/>
      <c r="DS37" s="670"/>
      <c r="DT37" s="670"/>
      <c r="DU37" s="670"/>
      <c r="DV37" s="671"/>
      <c r="DW37" s="660">
        <v>0.4</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881600</v>
      </c>
      <c r="S38" s="658"/>
      <c r="T38" s="658"/>
      <c r="U38" s="658"/>
      <c r="V38" s="658"/>
      <c r="W38" s="658"/>
      <c r="X38" s="658"/>
      <c r="Y38" s="659"/>
      <c r="Z38" s="695">
        <v>3.8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282328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5122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1668381</v>
      </c>
      <c r="CS38" s="658"/>
      <c r="CT38" s="658"/>
      <c r="CU38" s="658"/>
      <c r="CV38" s="658"/>
      <c r="CW38" s="658"/>
      <c r="CX38" s="658"/>
      <c r="CY38" s="659"/>
      <c r="CZ38" s="660">
        <v>7.4</v>
      </c>
      <c r="DA38" s="672"/>
      <c r="DB38" s="672"/>
      <c r="DC38" s="673"/>
      <c r="DD38" s="663">
        <v>1391125</v>
      </c>
      <c r="DE38" s="658"/>
      <c r="DF38" s="658"/>
      <c r="DG38" s="658"/>
      <c r="DH38" s="658"/>
      <c r="DI38" s="658"/>
      <c r="DJ38" s="658"/>
      <c r="DK38" s="659"/>
      <c r="DL38" s="663">
        <v>1391125</v>
      </c>
      <c r="DM38" s="658"/>
      <c r="DN38" s="658"/>
      <c r="DO38" s="658"/>
      <c r="DP38" s="658"/>
      <c r="DQ38" s="658"/>
      <c r="DR38" s="658"/>
      <c r="DS38" s="658"/>
      <c r="DT38" s="658"/>
      <c r="DU38" s="658"/>
      <c r="DV38" s="659"/>
      <c r="DW38" s="660">
        <v>10</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3935</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7462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190590</v>
      </c>
      <c r="CS39" s="670"/>
      <c r="CT39" s="670"/>
      <c r="CU39" s="670"/>
      <c r="CV39" s="670"/>
      <c r="CW39" s="670"/>
      <c r="CX39" s="670"/>
      <c r="CY39" s="671"/>
      <c r="CZ39" s="660">
        <v>0.8</v>
      </c>
      <c r="DA39" s="672"/>
      <c r="DB39" s="672"/>
      <c r="DC39" s="673"/>
      <c r="DD39" s="663">
        <v>132422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61900</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308102</v>
      </c>
      <c r="CS40" s="658"/>
      <c r="CT40" s="658"/>
      <c r="CU40" s="658"/>
      <c r="CV40" s="658"/>
      <c r="CW40" s="658"/>
      <c r="CX40" s="658"/>
      <c r="CY40" s="659"/>
      <c r="CZ40" s="660">
        <v>1.4</v>
      </c>
      <c r="DA40" s="672"/>
      <c r="DB40" s="672"/>
      <c r="DC40" s="673"/>
      <c r="DD40" s="663">
        <v>302102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23162234</v>
      </c>
      <c r="S41" s="682"/>
      <c r="T41" s="682"/>
      <c r="U41" s="682"/>
      <c r="V41" s="682"/>
      <c r="W41" s="682"/>
      <c r="X41" s="682"/>
      <c r="Y41" s="685"/>
      <c r="Z41" s="686">
        <v>100</v>
      </c>
      <c r="AA41" s="686"/>
      <c r="AB41" s="686"/>
      <c r="AC41" s="686"/>
      <c r="AD41" s="687">
        <v>13797186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304735</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1363646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1437398</v>
      </c>
      <c r="CS42" s="670"/>
      <c r="CT42" s="670"/>
      <c r="CU42" s="670"/>
      <c r="CV42" s="670"/>
      <c r="CW42" s="670"/>
      <c r="CX42" s="670"/>
      <c r="CY42" s="671"/>
      <c r="CZ42" s="660">
        <v>6.3</v>
      </c>
      <c r="DA42" s="672"/>
      <c r="DB42" s="672"/>
      <c r="DC42" s="673"/>
      <c r="DD42" s="663">
        <v>405687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63292</v>
      </c>
      <c r="CS43" s="670"/>
      <c r="CT43" s="670"/>
      <c r="CU43" s="670"/>
      <c r="CV43" s="670"/>
      <c r="CW43" s="670"/>
      <c r="CX43" s="670"/>
      <c r="CY43" s="671"/>
      <c r="CZ43" s="660">
        <v>0.3</v>
      </c>
      <c r="DA43" s="672"/>
      <c r="DB43" s="672"/>
      <c r="DC43" s="673"/>
      <c r="DD43" s="663">
        <v>63292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1418032</v>
      </c>
      <c r="CS44" s="658"/>
      <c r="CT44" s="658"/>
      <c r="CU44" s="658"/>
      <c r="CV44" s="658"/>
      <c r="CW44" s="658"/>
      <c r="CX44" s="658"/>
      <c r="CY44" s="659"/>
      <c r="CZ44" s="660">
        <v>6.3</v>
      </c>
      <c r="DA44" s="661"/>
      <c r="DB44" s="661"/>
      <c r="DC44" s="662"/>
      <c r="DD44" s="663">
        <v>392321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526434</v>
      </c>
      <c r="CS45" s="670"/>
      <c r="CT45" s="670"/>
      <c r="CU45" s="670"/>
      <c r="CV45" s="670"/>
      <c r="CW45" s="670"/>
      <c r="CX45" s="670"/>
      <c r="CY45" s="671"/>
      <c r="CZ45" s="660">
        <v>2.2999999999999998</v>
      </c>
      <c r="DA45" s="672"/>
      <c r="DB45" s="672"/>
      <c r="DC45" s="673"/>
      <c r="DD45" s="663">
        <v>41206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880056</v>
      </c>
      <c r="CS46" s="658"/>
      <c r="CT46" s="658"/>
      <c r="CU46" s="658"/>
      <c r="CV46" s="658"/>
      <c r="CW46" s="658"/>
      <c r="CX46" s="658"/>
      <c r="CY46" s="659"/>
      <c r="CZ46" s="660">
        <v>3.9</v>
      </c>
      <c r="DA46" s="661"/>
      <c r="DB46" s="661"/>
      <c r="DC46" s="662"/>
      <c r="DD46" s="663">
        <v>351044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19366</v>
      </c>
      <c r="CS47" s="670"/>
      <c r="CT47" s="670"/>
      <c r="CU47" s="670"/>
      <c r="CV47" s="670"/>
      <c r="CW47" s="670"/>
      <c r="CX47" s="670"/>
      <c r="CY47" s="671"/>
      <c r="CZ47" s="660">
        <v>0.1</v>
      </c>
      <c r="DA47" s="672"/>
      <c r="DB47" s="672"/>
      <c r="DC47" s="673"/>
      <c r="DD47" s="663">
        <v>13366</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22662642</v>
      </c>
      <c r="CS49" s="642"/>
      <c r="CT49" s="642"/>
      <c r="CU49" s="642"/>
      <c r="CV49" s="642"/>
      <c r="CW49" s="642"/>
      <c r="CX49" s="642"/>
      <c r="CY49" s="643"/>
      <c r="CZ49" s="644">
        <v>100</v>
      </c>
      <c r="DA49" s="645"/>
      <c r="DB49" s="645"/>
      <c r="DC49" s="646"/>
      <c r="DD49" s="647">
        <v>15780891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H1pn5keXnaN5d4sMmnPXnAXwxcGyKhdmxOfOr39b4mQljjkKmpylm0Sby2P1i0gNdyeVRPCkI9CR4CKhjuWMTw==" saltValue="kgTCV1EX0z37oFFPCnNE4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A15" sqref="AA15:AE15"/>
    </sheetView>
  </sheetViews>
  <sheetFormatPr defaultColWidth="0" defaultRowHeight="13" zeroHeight="1" x14ac:dyDescent="0.2"/>
  <cols>
    <col min="1" max="130" width="2.81640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23162</v>
      </c>
      <c r="R7" s="1139"/>
      <c r="S7" s="1139"/>
      <c r="T7" s="1139"/>
      <c r="U7" s="1139"/>
      <c r="V7" s="1139">
        <v>22663</v>
      </c>
      <c r="W7" s="1139"/>
      <c r="X7" s="1139"/>
      <c r="Y7" s="1139"/>
      <c r="Z7" s="1139"/>
      <c r="AA7" s="1139">
        <v>500</v>
      </c>
      <c r="AB7" s="1139"/>
      <c r="AC7" s="1139"/>
      <c r="AD7" s="1139"/>
      <c r="AE7" s="1140"/>
      <c r="AF7" s="1141">
        <v>479</v>
      </c>
      <c r="AG7" s="1142"/>
      <c r="AH7" s="1142"/>
      <c r="AI7" s="1142"/>
      <c r="AJ7" s="1143"/>
      <c r="AK7" s="1144">
        <v>817</v>
      </c>
      <c r="AL7" s="1145"/>
      <c r="AM7" s="1145"/>
      <c r="AN7" s="1145"/>
      <c r="AO7" s="1145"/>
      <c r="AP7" s="1145">
        <v>13459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554</v>
      </c>
      <c r="BT7" s="1136"/>
      <c r="BU7" s="1136"/>
      <c r="BV7" s="1136"/>
      <c r="BW7" s="1136"/>
      <c r="BX7" s="1136"/>
      <c r="BY7" s="1136"/>
      <c r="BZ7" s="1136"/>
      <c r="CA7" s="1136"/>
      <c r="CB7" s="1136"/>
      <c r="CC7" s="1136"/>
      <c r="CD7" s="1136"/>
      <c r="CE7" s="1136"/>
      <c r="CF7" s="1136"/>
      <c r="CG7" s="1148"/>
      <c r="CH7" s="1132">
        <v>0</v>
      </c>
      <c r="CI7" s="1133"/>
      <c r="CJ7" s="1133"/>
      <c r="CK7" s="1133"/>
      <c r="CL7" s="1134"/>
      <c r="CM7" s="1132">
        <v>231</v>
      </c>
      <c r="CN7" s="1133"/>
      <c r="CO7" s="1133"/>
      <c r="CP7" s="1133"/>
      <c r="CQ7" s="1134"/>
      <c r="CR7" s="1132">
        <v>30</v>
      </c>
      <c r="CS7" s="1133"/>
      <c r="CT7" s="1133"/>
      <c r="CU7" s="1133"/>
      <c r="CV7" s="1134"/>
      <c r="CW7" s="1132">
        <v>41</v>
      </c>
      <c r="CX7" s="1133"/>
      <c r="CY7" s="1133"/>
      <c r="CZ7" s="1133"/>
      <c r="DA7" s="1134"/>
      <c r="DB7" s="1132" t="s">
        <v>556</v>
      </c>
      <c r="DC7" s="1133"/>
      <c r="DD7" s="1133"/>
      <c r="DE7" s="1133"/>
      <c r="DF7" s="1134"/>
      <c r="DG7" s="1132" t="s">
        <v>556</v>
      </c>
      <c r="DH7" s="1133"/>
      <c r="DI7" s="1133"/>
      <c r="DJ7" s="1133"/>
      <c r="DK7" s="1134"/>
      <c r="DL7" s="1132" t="s">
        <v>556</v>
      </c>
      <c r="DM7" s="1133"/>
      <c r="DN7" s="1133"/>
      <c r="DO7" s="1133"/>
      <c r="DP7" s="1134"/>
      <c r="DQ7" s="1132" t="s">
        <v>557</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555</v>
      </c>
      <c r="BT8" s="1029"/>
      <c r="BU8" s="1029"/>
      <c r="BV8" s="1029"/>
      <c r="BW8" s="1029"/>
      <c r="BX8" s="1029"/>
      <c r="BY8" s="1029"/>
      <c r="BZ8" s="1029"/>
      <c r="CA8" s="1029"/>
      <c r="CB8" s="1029"/>
      <c r="CC8" s="1029"/>
      <c r="CD8" s="1029"/>
      <c r="CE8" s="1029"/>
      <c r="CF8" s="1029"/>
      <c r="CG8" s="1050"/>
      <c r="CH8" s="1025">
        <v>4</v>
      </c>
      <c r="CI8" s="1026"/>
      <c r="CJ8" s="1026"/>
      <c r="CK8" s="1026"/>
      <c r="CL8" s="1027"/>
      <c r="CM8" s="1025">
        <v>372</v>
      </c>
      <c r="CN8" s="1026"/>
      <c r="CO8" s="1026"/>
      <c r="CP8" s="1026"/>
      <c r="CQ8" s="1027"/>
      <c r="CR8" s="1025">
        <v>6</v>
      </c>
      <c r="CS8" s="1026"/>
      <c r="CT8" s="1026"/>
      <c r="CU8" s="1026"/>
      <c r="CV8" s="1027"/>
      <c r="CW8" s="1025" t="s">
        <v>487</v>
      </c>
      <c r="CX8" s="1026"/>
      <c r="CY8" s="1026"/>
      <c r="CZ8" s="1026"/>
      <c r="DA8" s="1027"/>
      <c r="DB8" s="1025">
        <v>188</v>
      </c>
      <c r="DC8" s="1026"/>
      <c r="DD8" s="1026"/>
      <c r="DE8" s="1026"/>
      <c r="DF8" s="1027"/>
      <c r="DG8" s="1025" t="s">
        <v>487</v>
      </c>
      <c r="DH8" s="1026"/>
      <c r="DI8" s="1026"/>
      <c r="DJ8" s="1026"/>
      <c r="DK8" s="1027"/>
      <c r="DL8" s="1025" t="s">
        <v>487</v>
      </c>
      <c r="DM8" s="1026"/>
      <c r="DN8" s="1026"/>
      <c r="DO8" s="1026"/>
      <c r="DP8" s="1027"/>
      <c r="DQ8" s="1025">
        <v>108</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23162</v>
      </c>
      <c r="R23" s="1097"/>
      <c r="S23" s="1097"/>
      <c r="T23" s="1097"/>
      <c r="U23" s="1097"/>
      <c r="V23" s="1097">
        <v>22663</v>
      </c>
      <c r="W23" s="1097"/>
      <c r="X23" s="1097"/>
      <c r="Y23" s="1097"/>
      <c r="Z23" s="1097"/>
      <c r="AA23" s="1097">
        <v>500</v>
      </c>
      <c r="AB23" s="1097"/>
      <c r="AC23" s="1097"/>
      <c r="AD23" s="1097"/>
      <c r="AE23" s="1104"/>
      <c r="AF23" s="1105">
        <v>479</v>
      </c>
      <c r="AG23" s="1097"/>
      <c r="AH23" s="1097"/>
      <c r="AI23" s="1097"/>
      <c r="AJ23" s="1106"/>
      <c r="AK23" s="1107"/>
      <c r="AL23" s="1108"/>
      <c r="AM23" s="1108"/>
      <c r="AN23" s="1108"/>
      <c r="AO23" s="1108"/>
      <c r="AP23" s="1097">
        <v>13459</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4352</v>
      </c>
      <c r="R28" s="1087"/>
      <c r="S28" s="1087"/>
      <c r="T28" s="1087"/>
      <c r="U28" s="1087"/>
      <c r="V28" s="1087">
        <v>4300</v>
      </c>
      <c r="W28" s="1087"/>
      <c r="X28" s="1087"/>
      <c r="Y28" s="1087"/>
      <c r="Z28" s="1087"/>
      <c r="AA28" s="1087">
        <v>52</v>
      </c>
      <c r="AB28" s="1087"/>
      <c r="AC28" s="1087"/>
      <c r="AD28" s="1087"/>
      <c r="AE28" s="1088"/>
      <c r="AF28" s="1089">
        <v>52</v>
      </c>
      <c r="AG28" s="1087"/>
      <c r="AH28" s="1087"/>
      <c r="AI28" s="1087"/>
      <c r="AJ28" s="1090"/>
      <c r="AK28" s="1078">
        <v>371</v>
      </c>
      <c r="AL28" s="1079"/>
      <c r="AM28" s="1079"/>
      <c r="AN28" s="1079"/>
      <c r="AO28" s="1079"/>
      <c r="AP28" s="1079" t="s">
        <v>557</v>
      </c>
      <c r="AQ28" s="1079"/>
      <c r="AR28" s="1079"/>
      <c r="AS28" s="1079"/>
      <c r="AT28" s="1079"/>
      <c r="AU28" s="1079" t="s">
        <v>557</v>
      </c>
      <c r="AV28" s="1079"/>
      <c r="AW28" s="1079"/>
      <c r="AX28" s="1079"/>
      <c r="AY28" s="1079"/>
      <c r="AZ28" s="1080" t="s">
        <v>557</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1326</v>
      </c>
      <c r="R29" s="1075"/>
      <c r="S29" s="1075"/>
      <c r="T29" s="1075"/>
      <c r="U29" s="1075"/>
      <c r="V29" s="1075">
        <v>1319</v>
      </c>
      <c r="W29" s="1075"/>
      <c r="X29" s="1075"/>
      <c r="Y29" s="1075"/>
      <c r="Z29" s="1075"/>
      <c r="AA29" s="1075">
        <v>7</v>
      </c>
      <c r="AB29" s="1075"/>
      <c r="AC29" s="1075"/>
      <c r="AD29" s="1075"/>
      <c r="AE29" s="1076"/>
      <c r="AF29" s="1071">
        <v>7</v>
      </c>
      <c r="AG29" s="1072"/>
      <c r="AH29" s="1072"/>
      <c r="AI29" s="1072"/>
      <c r="AJ29" s="1073"/>
      <c r="AK29" s="1016">
        <v>674</v>
      </c>
      <c r="AL29" s="1007"/>
      <c r="AM29" s="1007"/>
      <c r="AN29" s="1007"/>
      <c r="AO29" s="1007"/>
      <c r="AP29" s="1007" t="s">
        <v>557</v>
      </c>
      <c r="AQ29" s="1007"/>
      <c r="AR29" s="1007"/>
      <c r="AS29" s="1007"/>
      <c r="AT29" s="1007"/>
      <c r="AU29" s="1007" t="s">
        <v>557</v>
      </c>
      <c r="AV29" s="1007"/>
      <c r="AW29" s="1007"/>
      <c r="AX29" s="1007"/>
      <c r="AY29" s="1007"/>
      <c r="AZ29" s="1077" t="s">
        <v>557</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1316</v>
      </c>
      <c r="R30" s="1075"/>
      <c r="S30" s="1075"/>
      <c r="T30" s="1075"/>
      <c r="U30" s="1075"/>
      <c r="V30" s="1075">
        <v>1121</v>
      </c>
      <c r="W30" s="1075"/>
      <c r="X30" s="1075"/>
      <c r="Y30" s="1075"/>
      <c r="Z30" s="1075"/>
      <c r="AA30" s="1075">
        <v>195</v>
      </c>
      <c r="AB30" s="1075"/>
      <c r="AC30" s="1075"/>
      <c r="AD30" s="1075"/>
      <c r="AE30" s="1076"/>
      <c r="AF30" s="1071">
        <v>868</v>
      </c>
      <c r="AG30" s="1072"/>
      <c r="AH30" s="1072"/>
      <c r="AI30" s="1072"/>
      <c r="AJ30" s="1073"/>
      <c r="AK30" s="1016">
        <v>4</v>
      </c>
      <c r="AL30" s="1007"/>
      <c r="AM30" s="1007"/>
      <c r="AN30" s="1007"/>
      <c r="AO30" s="1007"/>
      <c r="AP30" s="1007">
        <v>599</v>
      </c>
      <c r="AQ30" s="1007"/>
      <c r="AR30" s="1007"/>
      <c r="AS30" s="1007"/>
      <c r="AT30" s="1007"/>
      <c r="AU30" s="1007">
        <v>4</v>
      </c>
      <c r="AV30" s="1007"/>
      <c r="AW30" s="1007"/>
      <c r="AX30" s="1007"/>
      <c r="AY30" s="1007"/>
      <c r="AZ30" s="1077" t="s">
        <v>557</v>
      </c>
      <c r="BA30" s="1077"/>
      <c r="BB30" s="1077"/>
      <c r="BC30" s="1077"/>
      <c r="BD30" s="1077"/>
      <c r="BE30" s="1008" t="s">
        <v>391</v>
      </c>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78</v>
      </c>
      <c r="R31" s="1075"/>
      <c r="S31" s="1075"/>
      <c r="T31" s="1075"/>
      <c r="U31" s="1075"/>
      <c r="V31" s="1075">
        <v>45</v>
      </c>
      <c r="W31" s="1075"/>
      <c r="X31" s="1075"/>
      <c r="Y31" s="1075"/>
      <c r="Z31" s="1075"/>
      <c r="AA31" s="1075">
        <v>33</v>
      </c>
      <c r="AB31" s="1075"/>
      <c r="AC31" s="1075"/>
      <c r="AD31" s="1075"/>
      <c r="AE31" s="1076"/>
      <c r="AF31" s="1071">
        <v>336</v>
      </c>
      <c r="AG31" s="1072"/>
      <c r="AH31" s="1072"/>
      <c r="AI31" s="1072"/>
      <c r="AJ31" s="1073"/>
      <c r="AK31" s="1016" t="s">
        <v>557</v>
      </c>
      <c r="AL31" s="1007"/>
      <c r="AM31" s="1007"/>
      <c r="AN31" s="1007"/>
      <c r="AO31" s="1007"/>
      <c r="AP31" s="1007">
        <v>109</v>
      </c>
      <c r="AQ31" s="1007"/>
      <c r="AR31" s="1007"/>
      <c r="AS31" s="1007"/>
      <c r="AT31" s="1007"/>
      <c r="AU31" s="1007" t="s">
        <v>557</v>
      </c>
      <c r="AV31" s="1007"/>
      <c r="AW31" s="1007"/>
      <c r="AX31" s="1007"/>
      <c r="AY31" s="1007"/>
      <c r="AZ31" s="1077" t="s">
        <v>557</v>
      </c>
      <c r="BA31" s="1077"/>
      <c r="BB31" s="1077"/>
      <c r="BC31" s="1077"/>
      <c r="BD31" s="1077"/>
      <c r="BE31" s="1008" t="s">
        <v>391</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1543</v>
      </c>
      <c r="R32" s="1075"/>
      <c r="S32" s="1075"/>
      <c r="T32" s="1075"/>
      <c r="U32" s="1075"/>
      <c r="V32" s="1075">
        <v>1532</v>
      </c>
      <c r="W32" s="1075"/>
      <c r="X32" s="1075"/>
      <c r="Y32" s="1075"/>
      <c r="Z32" s="1075"/>
      <c r="AA32" s="1075">
        <v>11</v>
      </c>
      <c r="AB32" s="1075"/>
      <c r="AC32" s="1075"/>
      <c r="AD32" s="1075"/>
      <c r="AE32" s="1076"/>
      <c r="AF32" s="1071">
        <v>863</v>
      </c>
      <c r="AG32" s="1072"/>
      <c r="AH32" s="1072"/>
      <c r="AI32" s="1072"/>
      <c r="AJ32" s="1073"/>
      <c r="AK32" s="1016">
        <v>826</v>
      </c>
      <c r="AL32" s="1007"/>
      <c r="AM32" s="1007"/>
      <c r="AN32" s="1007"/>
      <c r="AO32" s="1007"/>
      <c r="AP32" s="1007">
        <v>10522</v>
      </c>
      <c r="AQ32" s="1007"/>
      <c r="AR32" s="1007"/>
      <c r="AS32" s="1007"/>
      <c r="AT32" s="1007"/>
      <c r="AU32" s="1007">
        <v>9060</v>
      </c>
      <c r="AV32" s="1007"/>
      <c r="AW32" s="1007"/>
      <c r="AX32" s="1007"/>
      <c r="AY32" s="1007"/>
      <c r="AZ32" s="1077" t="s">
        <v>557</v>
      </c>
      <c r="BA32" s="1077"/>
      <c r="BB32" s="1077"/>
      <c r="BC32" s="1077"/>
      <c r="BD32" s="1077"/>
      <c r="BE32" s="1008" t="s">
        <v>391</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1681</v>
      </c>
      <c r="R33" s="1075"/>
      <c r="S33" s="1075"/>
      <c r="T33" s="1075"/>
      <c r="U33" s="1075"/>
      <c r="V33" s="1075">
        <v>1789</v>
      </c>
      <c r="W33" s="1075"/>
      <c r="X33" s="1075"/>
      <c r="Y33" s="1075"/>
      <c r="Z33" s="1075"/>
      <c r="AA33" s="1075">
        <v>-109</v>
      </c>
      <c r="AB33" s="1075"/>
      <c r="AC33" s="1075"/>
      <c r="AD33" s="1075"/>
      <c r="AE33" s="1076"/>
      <c r="AF33" s="1071">
        <v>945</v>
      </c>
      <c r="AG33" s="1072"/>
      <c r="AH33" s="1072"/>
      <c r="AI33" s="1072"/>
      <c r="AJ33" s="1073"/>
      <c r="AK33" s="1016">
        <v>282</v>
      </c>
      <c r="AL33" s="1007"/>
      <c r="AM33" s="1007"/>
      <c r="AN33" s="1007"/>
      <c r="AO33" s="1007"/>
      <c r="AP33" s="1007">
        <v>642</v>
      </c>
      <c r="AQ33" s="1007"/>
      <c r="AR33" s="1007"/>
      <c r="AS33" s="1007"/>
      <c r="AT33" s="1007"/>
      <c r="AU33" s="1007">
        <v>357</v>
      </c>
      <c r="AV33" s="1007"/>
      <c r="AW33" s="1007"/>
      <c r="AX33" s="1007"/>
      <c r="AY33" s="1007"/>
      <c r="AZ33" s="1077" t="s">
        <v>557</v>
      </c>
      <c r="BA33" s="1077"/>
      <c r="BB33" s="1077"/>
      <c r="BC33" s="1077"/>
      <c r="BD33" s="1077"/>
      <c r="BE33" s="1008" t="s">
        <v>391</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3070</v>
      </c>
      <c r="AG63" s="995"/>
      <c r="AH63" s="995"/>
      <c r="AI63" s="995"/>
      <c r="AJ63" s="1058"/>
      <c r="AK63" s="1059"/>
      <c r="AL63" s="999"/>
      <c r="AM63" s="999"/>
      <c r="AN63" s="999"/>
      <c r="AO63" s="999"/>
      <c r="AP63" s="995">
        <v>11872</v>
      </c>
      <c r="AQ63" s="995"/>
      <c r="AR63" s="995"/>
      <c r="AS63" s="995"/>
      <c r="AT63" s="995"/>
      <c r="AU63" s="995">
        <v>9421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thickBot="1" x14ac:dyDescent="0.25">
      <c r="A68" s="224">
        <v>1</v>
      </c>
      <c r="B68" s="1018" t="s">
        <v>558</v>
      </c>
      <c r="C68" s="1019"/>
      <c r="D68" s="1019"/>
      <c r="E68" s="1019"/>
      <c r="F68" s="1019"/>
      <c r="G68" s="1019"/>
      <c r="H68" s="1019"/>
      <c r="I68" s="1019"/>
      <c r="J68" s="1019"/>
      <c r="K68" s="1019"/>
      <c r="L68" s="1019"/>
      <c r="M68" s="1019"/>
      <c r="N68" s="1019"/>
      <c r="O68" s="1019"/>
      <c r="P68" s="1020"/>
      <c r="Q68" s="1024">
        <v>684</v>
      </c>
      <c r="R68" s="1021"/>
      <c r="S68" s="1021"/>
      <c r="T68" s="1021"/>
      <c r="U68" s="1021"/>
      <c r="V68" s="1021">
        <v>684</v>
      </c>
      <c r="W68" s="1021"/>
      <c r="X68" s="1021"/>
      <c r="Y68" s="1021"/>
      <c r="Z68" s="1021"/>
      <c r="AA68" s="1021" t="s">
        <v>557</v>
      </c>
      <c r="AB68" s="1021"/>
      <c r="AC68" s="1021"/>
      <c r="AD68" s="1021"/>
      <c r="AE68" s="1021"/>
      <c r="AF68" s="1021" t="s">
        <v>557</v>
      </c>
      <c r="AG68" s="1021"/>
      <c r="AH68" s="1021"/>
      <c r="AI68" s="1021"/>
      <c r="AJ68" s="1021"/>
      <c r="AK68" s="1021">
        <v>123</v>
      </c>
      <c r="AL68" s="1021"/>
      <c r="AM68" s="1021"/>
      <c r="AN68" s="1021"/>
      <c r="AO68" s="1021"/>
      <c r="AP68" s="1021" t="s">
        <v>557</v>
      </c>
      <c r="AQ68" s="1021"/>
      <c r="AR68" s="1021"/>
      <c r="AS68" s="1021"/>
      <c r="AT68" s="1021"/>
      <c r="AU68" s="1021" t="s">
        <v>557</v>
      </c>
      <c r="AV68" s="1021"/>
      <c r="AW68" s="1021"/>
      <c r="AX68" s="1021"/>
      <c r="AY68" s="1021"/>
      <c r="AZ68" s="1022"/>
      <c r="BA68" s="1022"/>
      <c r="BB68" s="1022"/>
      <c r="BC68" s="1022"/>
      <c r="BD68" s="1023"/>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thickTop="1" x14ac:dyDescent="0.2">
      <c r="A69" s="226">
        <v>2</v>
      </c>
      <c r="B69" s="1018" t="s">
        <v>559</v>
      </c>
      <c r="C69" s="1019"/>
      <c r="D69" s="1019"/>
      <c r="E69" s="1019"/>
      <c r="F69" s="1019"/>
      <c r="G69" s="1019"/>
      <c r="H69" s="1019"/>
      <c r="I69" s="1019"/>
      <c r="J69" s="1019"/>
      <c r="K69" s="1019"/>
      <c r="L69" s="1019"/>
      <c r="M69" s="1019"/>
      <c r="N69" s="1019"/>
      <c r="O69" s="1019"/>
      <c r="P69" s="1020"/>
      <c r="Q69" s="1013">
        <v>20142</v>
      </c>
      <c r="R69" s="1007"/>
      <c r="S69" s="1007"/>
      <c r="T69" s="1007"/>
      <c r="U69" s="1007"/>
      <c r="V69" s="1007">
        <v>19918</v>
      </c>
      <c r="W69" s="1007"/>
      <c r="X69" s="1007"/>
      <c r="Y69" s="1007"/>
      <c r="Z69" s="1007"/>
      <c r="AA69" s="1007">
        <v>224</v>
      </c>
      <c r="AB69" s="1007"/>
      <c r="AC69" s="1007"/>
      <c r="AD69" s="1007"/>
      <c r="AE69" s="1007"/>
      <c r="AF69" s="1007">
        <v>224</v>
      </c>
      <c r="AG69" s="1007"/>
      <c r="AH69" s="1007"/>
      <c r="AI69" s="1007"/>
      <c r="AJ69" s="1007"/>
      <c r="AK69" s="1007">
        <v>235</v>
      </c>
      <c r="AL69" s="1007"/>
      <c r="AM69" s="1007"/>
      <c r="AN69" s="1007"/>
      <c r="AO69" s="1007"/>
      <c r="AP69" s="1007" t="s">
        <v>557</v>
      </c>
      <c r="AQ69" s="1007"/>
      <c r="AR69" s="1007"/>
      <c r="AS69" s="1007"/>
      <c r="AT69" s="1007"/>
      <c r="AU69" s="1007" t="s">
        <v>557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569</v>
      </c>
      <c r="C70" s="1011"/>
      <c r="D70" s="1011"/>
      <c r="E70" s="1011"/>
      <c r="F70" s="1011"/>
      <c r="G70" s="1011"/>
      <c r="H70" s="1011"/>
      <c r="I70" s="1011"/>
      <c r="J70" s="1011"/>
      <c r="K70" s="1011"/>
      <c r="L70" s="1011"/>
      <c r="M70" s="1011"/>
      <c r="N70" s="1011"/>
      <c r="O70" s="1011"/>
      <c r="P70" s="1012"/>
      <c r="Q70" s="1013">
        <v>258</v>
      </c>
      <c r="R70" s="1007"/>
      <c r="S70" s="1007"/>
      <c r="T70" s="1007"/>
      <c r="U70" s="1007"/>
      <c r="V70" s="1007">
        <v>174</v>
      </c>
      <c r="W70" s="1007"/>
      <c r="X70" s="1007"/>
      <c r="Y70" s="1007"/>
      <c r="Z70" s="1007"/>
      <c r="AA70" s="1007">
        <v>84</v>
      </c>
      <c r="AB70" s="1007"/>
      <c r="AC70" s="1007"/>
      <c r="AD70" s="1007"/>
      <c r="AE70" s="1007"/>
      <c r="AF70" s="1007">
        <v>84</v>
      </c>
      <c r="AG70" s="1007"/>
      <c r="AH70" s="1007"/>
      <c r="AI70" s="1007"/>
      <c r="AJ70" s="1007"/>
      <c r="AK70" s="1007" t="s">
        <v>557</v>
      </c>
      <c r="AL70" s="1007"/>
      <c r="AM70" s="1007"/>
      <c r="AN70" s="1007"/>
      <c r="AO70" s="1007"/>
      <c r="AP70" s="1007" t="s">
        <v>557</v>
      </c>
      <c r="AQ70" s="1007"/>
      <c r="AR70" s="1007"/>
      <c r="AS70" s="1007"/>
      <c r="AT70" s="1007"/>
      <c r="AU70" s="1007" t="s">
        <v>557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570</v>
      </c>
      <c r="C71" s="1011"/>
      <c r="D71" s="1011"/>
      <c r="E71" s="1011"/>
      <c r="F71" s="1011"/>
      <c r="G71" s="1011"/>
      <c r="H71" s="1011"/>
      <c r="I71" s="1011"/>
      <c r="J71" s="1011"/>
      <c r="K71" s="1011"/>
      <c r="L71" s="1011"/>
      <c r="M71" s="1011"/>
      <c r="N71" s="1011"/>
      <c r="O71" s="1011"/>
      <c r="P71" s="1012"/>
      <c r="Q71" s="1013">
        <v>46</v>
      </c>
      <c r="R71" s="1007"/>
      <c r="S71" s="1007"/>
      <c r="T71" s="1007"/>
      <c r="U71" s="1007"/>
      <c r="V71" s="1007">
        <v>25</v>
      </c>
      <c r="W71" s="1007"/>
      <c r="X71" s="1007"/>
      <c r="Y71" s="1007"/>
      <c r="Z71" s="1007"/>
      <c r="AA71" s="1007">
        <v>22</v>
      </c>
      <c r="AB71" s="1007"/>
      <c r="AC71" s="1007"/>
      <c r="AD71" s="1007"/>
      <c r="AE71" s="1007"/>
      <c r="AF71" s="1007">
        <v>22</v>
      </c>
      <c r="AG71" s="1007"/>
      <c r="AH71" s="1007"/>
      <c r="AI71" s="1007"/>
      <c r="AJ71" s="1007"/>
      <c r="AK71" s="1007" t="s">
        <v>557</v>
      </c>
      <c r="AL71" s="1007"/>
      <c r="AM71" s="1007"/>
      <c r="AN71" s="1007"/>
      <c r="AO71" s="1007"/>
      <c r="AP71" s="1007" t="s">
        <v>557</v>
      </c>
      <c r="AQ71" s="1007"/>
      <c r="AR71" s="1007"/>
      <c r="AS71" s="1007"/>
      <c r="AT71" s="1007"/>
      <c r="AU71" s="1007" t="s">
        <v>557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560</v>
      </c>
      <c r="C72" s="1011"/>
      <c r="D72" s="1011"/>
      <c r="E72" s="1011"/>
      <c r="F72" s="1011"/>
      <c r="G72" s="1011"/>
      <c r="H72" s="1011"/>
      <c r="I72" s="1011"/>
      <c r="J72" s="1011"/>
      <c r="K72" s="1011"/>
      <c r="L72" s="1011"/>
      <c r="M72" s="1011"/>
      <c r="N72" s="1011"/>
      <c r="O72" s="1011"/>
      <c r="P72" s="1012"/>
      <c r="Q72" s="1013">
        <v>247</v>
      </c>
      <c r="R72" s="1007"/>
      <c r="S72" s="1007"/>
      <c r="T72" s="1007"/>
      <c r="U72" s="1007"/>
      <c r="V72" s="1007">
        <v>243</v>
      </c>
      <c r="W72" s="1007"/>
      <c r="X72" s="1007"/>
      <c r="Y72" s="1007"/>
      <c r="Z72" s="1007"/>
      <c r="AA72" s="1007">
        <v>4</v>
      </c>
      <c r="AB72" s="1007"/>
      <c r="AC72" s="1007"/>
      <c r="AD72" s="1007"/>
      <c r="AE72" s="1007"/>
      <c r="AF72" s="1007">
        <v>4</v>
      </c>
      <c r="AG72" s="1007"/>
      <c r="AH72" s="1007"/>
      <c r="AI72" s="1007"/>
      <c r="AJ72" s="1007"/>
      <c r="AK72" s="1007">
        <v>12</v>
      </c>
      <c r="AL72" s="1007"/>
      <c r="AM72" s="1007"/>
      <c r="AN72" s="1007"/>
      <c r="AO72" s="1007"/>
      <c r="AP72" s="1007" t="s">
        <v>557</v>
      </c>
      <c r="AQ72" s="1007"/>
      <c r="AR72" s="1007"/>
      <c r="AS72" s="1007"/>
      <c r="AT72" s="1007"/>
      <c r="AU72" s="1007" t="s">
        <v>557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561</v>
      </c>
      <c r="C73" s="1011"/>
      <c r="D73" s="1011"/>
      <c r="E73" s="1011"/>
      <c r="F73" s="1011"/>
      <c r="G73" s="1011"/>
      <c r="H73" s="1011"/>
      <c r="I73" s="1011"/>
      <c r="J73" s="1011"/>
      <c r="K73" s="1011"/>
      <c r="L73" s="1011"/>
      <c r="M73" s="1011"/>
      <c r="N73" s="1011"/>
      <c r="O73" s="1011"/>
      <c r="P73" s="1012"/>
      <c r="Q73" s="1013">
        <v>261956</v>
      </c>
      <c r="R73" s="1007"/>
      <c r="S73" s="1007"/>
      <c r="T73" s="1007"/>
      <c r="U73" s="1007"/>
      <c r="V73" s="1007">
        <v>256155</v>
      </c>
      <c r="W73" s="1007"/>
      <c r="X73" s="1007"/>
      <c r="Y73" s="1007"/>
      <c r="Z73" s="1007"/>
      <c r="AA73" s="1007">
        <v>5801</v>
      </c>
      <c r="AB73" s="1007"/>
      <c r="AC73" s="1007"/>
      <c r="AD73" s="1007"/>
      <c r="AE73" s="1007"/>
      <c r="AF73" s="1007">
        <v>5801</v>
      </c>
      <c r="AG73" s="1007"/>
      <c r="AH73" s="1007"/>
      <c r="AI73" s="1007"/>
      <c r="AJ73" s="1007"/>
      <c r="AK73" s="1007" t="s">
        <v>557</v>
      </c>
      <c r="AL73" s="1007"/>
      <c r="AM73" s="1007"/>
      <c r="AN73" s="1007"/>
      <c r="AO73" s="1007"/>
      <c r="AP73" s="1007" t="s">
        <v>557</v>
      </c>
      <c r="AQ73" s="1007"/>
      <c r="AR73" s="1007"/>
      <c r="AS73" s="1007"/>
      <c r="AT73" s="1007"/>
      <c r="AU73" s="1007" t="s">
        <v>557</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562</v>
      </c>
      <c r="C74" s="1011"/>
      <c r="D74" s="1011"/>
      <c r="E74" s="1011"/>
      <c r="F74" s="1011"/>
      <c r="G74" s="1011"/>
      <c r="H74" s="1011"/>
      <c r="I74" s="1011"/>
      <c r="J74" s="1011"/>
      <c r="K74" s="1011"/>
      <c r="L74" s="1011"/>
      <c r="M74" s="1011"/>
      <c r="N74" s="1011"/>
      <c r="O74" s="1011"/>
      <c r="P74" s="1012"/>
      <c r="Q74" s="1013">
        <v>313</v>
      </c>
      <c r="R74" s="1007"/>
      <c r="S74" s="1007"/>
      <c r="T74" s="1007"/>
      <c r="U74" s="1007"/>
      <c r="V74" s="1007">
        <v>303</v>
      </c>
      <c r="W74" s="1007"/>
      <c r="X74" s="1007"/>
      <c r="Y74" s="1007"/>
      <c r="Z74" s="1007"/>
      <c r="AA74" s="1007">
        <v>10</v>
      </c>
      <c r="AB74" s="1007"/>
      <c r="AC74" s="1007"/>
      <c r="AD74" s="1007"/>
      <c r="AE74" s="1007"/>
      <c r="AF74" s="1007">
        <v>10</v>
      </c>
      <c r="AG74" s="1007"/>
      <c r="AH74" s="1007"/>
      <c r="AI74" s="1007"/>
      <c r="AJ74" s="1007"/>
      <c r="AK74" s="1007">
        <v>82</v>
      </c>
      <c r="AL74" s="1007"/>
      <c r="AM74" s="1007"/>
      <c r="AN74" s="1007"/>
      <c r="AO74" s="1007"/>
      <c r="AP74" s="1007" t="s">
        <v>557</v>
      </c>
      <c r="AQ74" s="1007"/>
      <c r="AR74" s="1007"/>
      <c r="AS74" s="1007"/>
      <c r="AT74" s="1007"/>
      <c r="AU74" s="1007" t="s">
        <v>557</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563</v>
      </c>
      <c r="C75" s="1011"/>
      <c r="D75" s="1011"/>
      <c r="E75" s="1011"/>
      <c r="F75" s="1011"/>
      <c r="G75" s="1011"/>
      <c r="H75" s="1011"/>
      <c r="I75" s="1011"/>
      <c r="J75" s="1011"/>
      <c r="K75" s="1011"/>
      <c r="L75" s="1011"/>
      <c r="M75" s="1011"/>
      <c r="N75" s="1011"/>
      <c r="O75" s="1011"/>
      <c r="P75" s="1012"/>
      <c r="Q75" s="1014">
        <v>64</v>
      </c>
      <c r="R75" s="1015"/>
      <c r="S75" s="1015"/>
      <c r="T75" s="1015"/>
      <c r="U75" s="1016"/>
      <c r="V75" s="1017">
        <v>62</v>
      </c>
      <c r="W75" s="1015"/>
      <c r="X75" s="1015"/>
      <c r="Y75" s="1015"/>
      <c r="Z75" s="1016"/>
      <c r="AA75" s="1017">
        <v>2</v>
      </c>
      <c r="AB75" s="1015"/>
      <c r="AC75" s="1015"/>
      <c r="AD75" s="1015"/>
      <c r="AE75" s="1016"/>
      <c r="AF75" s="1017">
        <v>2</v>
      </c>
      <c r="AG75" s="1015"/>
      <c r="AH75" s="1015"/>
      <c r="AI75" s="1015"/>
      <c r="AJ75" s="1016"/>
      <c r="AK75" s="1017" t="s">
        <v>557</v>
      </c>
      <c r="AL75" s="1015"/>
      <c r="AM75" s="1015"/>
      <c r="AN75" s="1015"/>
      <c r="AO75" s="1016"/>
      <c r="AP75" s="1007" t="s">
        <v>557</v>
      </c>
      <c r="AQ75" s="1007"/>
      <c r="AR75" s="1007"/>
      <c r="AS75" s="1007"/>
      <c r="AT75" s="1007"/>
      <c r="AU75" s="1007" t="s">
        <v>557</v>
      </c>
      <c r="AV75" s="1007"/>
      <c r="AW75" s="1007"/>
      <c r="AX75" s="1007"/>
      <c r="AY75" s="1007"/>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564</v>
      </c>
      <c r="C76" s="1011"/>
      <c r="D76" s="1011"/>
      <c r="E76" s="1011"/>
      <c r="F76" s="1011"/>
      <c r="G76" s="1011"/>
      <c r="H76" s="1011"/>
      <c r="I76" s="1011"/>
      <c r="J76" s="1011"/>
      <c r="K76" s="1011"/>
      <c r="L76" s="1011"/>
      <c r="M76" s="1011"/>
      <c r="N76" s="1011"/>
      <c r="O76" s="1011"/>
      <c r="P76" s="1012"/>
      <c r="Q76" s="1014">
        <v>134</v>
      </c>
      <c r="R76" s="1015"/>
      <c r="S76" s="1015"/>
      <c r="T76" s="1015"/>
      <c r="U76" s="1016"/>
      <c r="V76" s="1017">
        <v>120</v>
      </c>
      <c r="W76" s="1015"/>
      <c r="X76" s="1015"/>
      <c r="Y76" s="1015"/>
      <c r="Z76" s="1016"/>
      <c r="AA76" s="1017">
        <v>14</v>
      </c>
      <c r="AB76" s="1015"/>
      <c r="AC76" s="1015"/>
      <c r="AD76" s="1015"/>
      <c r="AE76" s="1016"/>
      <c r="AF76" s="1017">
        <v>14</v>
      </c>
      <c r="AG76" s="1015"/>
      <c r="AH76" s="1015"/>
      <c r="AI76" s="1015"/>
      <c r="AJ76" s="1016"/>
      <c r="AK76" s="1017" t="s">
        <v>557</v>
      </c>
      <c r="AL76" s="1015"/>
      <c r="AM76" s="1015"/>
      <c r="AN76" s="1015"/>
      <c r="AO76" s="1016"/>
      <c r="AP76" s="1007" t="s">
        <v>557</v>
      </c>
      <c r="AQ76" s="1007"/>
      <c r="AR76" s="1007"/>
      <c r="AS76" s="1007"/>
      <c r="AT76" s="1007"/>
      <c r="AU76" s="1007" t="s">
        <v>557</v>
      </c>
      <c r="AV76" s="1007"/>
      <c r="AW76" s="1007"/>
      <c r="AX76" s="1007"/>
      <c r="AY76" s="1007"/>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565</v>
      </c>
      <c r="C77" s="1011"/>
      <c r="D77" s="1011"/>
      <c r="E77" s="1011"/>
      <c r="F77" s="1011"/>
      <c r="G77" s="1011"/>
      <c r="H77" s="1011"/>
      <c r="I77" s="1011"/>
      <c r="J77" s="1011"/>
      <c r="K77" s="1011"/>
      <c r="L77" s="1011"/>
      <c r="M77" s="1011"/>
      <c r="N77" s="1011"/>
      <c r="O77" s="1011"/>
      <c r="P77" s="1012"/>
      <c r="Q77" s="1014">
        <v>7</v>
      </c>
      <c r="R77" s="1015"/>
      <c r="S77" s="1015"/>
      <c r="T77" s="1015"/>
      <c r="U77" s="1016"/>
      <c r="V77" s="1017">
        <v>5</v>
      </c>
      <c r="W77" s="1015"/>
      <c r="X77" s="1015"/>
      <c r="Y77" s="1015"/>
      <c r="Z77" s="1016"/>
      <c r="AA77" s="1017">
        <v>2</v>
      </c>
      <c r="AB77" s="1015"/>
      <c r="AC77" s="1015"/>
      <c r="AD77" s="1015"/>
      <c r="AE77" s="1016"/>
      <c r="AF77" s="1017">
        <v>2</v>
      </c>
      <c r="AG77" s="1015"/>
      <c r="AH77" s="1015"/>
      <c r="AI77" s="1015"/>
      <c r="AJ77" s="1016"/>
      <c r="AK77" s="1017" t="s">
        <v>557</v>
      </c>
      <c r="AL77" s="1015"/>
      <c r="AM77" s="1015"/>
      <c r="AN77" s="1015"/>
      <c r="AO77" s="1016"/>
      <c r="AP77" s="1007" t="s">
        <v>557</v>
      </c>
      <c r="AQ77" s="1007"/>
      <c r="AR77" s="1007"/>
      <c r="AS77" s="1007"/>
      <c r="AT77" s="1007"/>
      <c r="AU77" s="1007" t="s">
        <v>557</v>
      </c>
      <c r="AV77" s="1007"/>
      <c r="AW77" s="1007"/>
      <c r="AX77" s="1007"/>
      <c r="AY77" s="1007"/>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566</v>
      </c>
      <c r="C78" s="1011"/>
      <c r="D78" s="1011"/>
      <c r="E78" s="1011"/>
      <c r="F78" s="1011"/>
      <c r="G78" s="1011"/>
      <c r="H78" s="1011"/>
      <c r="I78" s="1011"/>
      <c r="J78" s="1011"/>
      <c r="K78" s="1011"/>
      <c r="L78" s="1011"/>
      <c r="M78" s="1011"/>
      <c r="N78" s="1011"/>
      <c r="O78" s="1011"/>
      <c r="P78" s="1012"/>
      <c r="Q78" s="1013">
        <v>6749</v>
      </c>
      <c r="R78" s="1007"/>
      <c r="S78" s="1007"/>
      <c r="T78" s="1007"/>
      <c r="U78" s="1007"/>
      <c r="V78" s="1007">
        <v>5729</v>
      </c>
      <c r="W78" s="1007"/>
      <c r="X78" s="1007"/>
      <c r="Y78" s="1007"/>
      <c r="Z78" s="1007"/>
      <c r="AA78" s="1007">
        <v>1019</v>
      </c>
      <c r="AB78" s="1007"/>
      <c r="AC78" s="1007"/>
      <c r="AD78" s="1007"/>
      <c r="AE78" s="1007"/>
      <c r="AF78" s="1007">
        <v>1019</v>
      </c>
      <c r="AG78" s="1007"/>
      <c r="AH78" s="1007"/>
      <c r="AI78" s="1007"/>
      <c r="AJ78" s="1007"/>
      <c r="AK78" s="1007">
        <v>17</v>
      </c>
      <c r="AL78" s="1007"/>
      <c r="AM78" s="1007"/>
      <c r="AN78" s="1007"/>
      <c r="AO78" s="1007"/>
      <c r="AP78" s="1007" t="s">
        <v>557</v>
      </c>
      <c r="AQ78" s="1007"/>
      <c r="AR78" s="1007"/>
      <c r="AS78" s="1007"/>
      <c r="AT78" s="1007"/>
      <c r="AU78" s="1007" t="s">
        <v>557</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t="s">
        <v>567</v>
      </c>
      <c r="C79" s="1011"/>
      <c r="D79" s="1011"/>
      <c r="E79" s="1011"/>
      <c r="F79" s="1011"/>
      <c r="G79" s="1011"/>
      <c r="H79" s="1011"/>
      <c r="I79" s="1011"/>
      <c r="J79" s="1011"/>
      <c r="K79" s="1011"/>
      <c r="L79" s="1011"/>
      <c r="M79" s="1011"/>
      <c r="N79" s="1011"/>
      <c r="O79" s="1011"/>
      <c r="P79" s="1012"/>
      <c r="Q79" s="1013">
        <v>223</v>
      </c>
      <c r="R79" s="1007"/>
      <c r="S79" s="1007"/>
      <c r="T79" s="1007"/>
      <c r="U79" s="1007"/>
      <c r="V79" s="1007">
        <v>213</v>
      </c>
      <c r="W79" s="1007"/>
      <c r="X79" s="1007"/>
      <c r="Y79" s="1007"/>
      <c r="Z79" s="1007"/>
      <c r="AA79" s="1007">
        <v>10</v>
      </c>
      <c r="AB79" s="1007"/>
      <c r="AC79" s="1007"/>
      <c r="AD79" s="1007"/>
      <c r="AE79" s="1007"/>
      <c r="AF79" s="1007">
        <v>10</v>
      </c>
      <c r="AG79" s="1007"/>
      <c r="AH79" s="1007"/>
      <c r="AI79" s="1007"/>
      <c r="AJ79" s="1007"/>
      <c r="AK79" s="1007" t="s">
        <v>557</v>
      </c>
      <c r="AL79" s="1007"/>
      <c r="AM79" s="1007"/>
      <c r="AN79" s="1007"/>
      <c r="AO79" s="1007"/>
      <c r="AP79" s="1007" t="s">
        <v>557</v>
      </c>
      <c r="AQ79" s="1007"/>
      <c r="AR79" s="1007"/>
      <c r="AS79" s="1007"/>
      <c r="AT79" s="1007"/>
      <c r="AU79" s="1007" t="s">
        <v>557</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t="s">
        <v>568</v>
      </c>
      <c r="C80" s="1011"/>
      <c r="D80" s="1011"/>
      <c r="E80" s="1011"/>
      <c r="F80" s="1011"/>
      <c r="G80" s="1011"/>
      <c r="H80" s="1011"/>
      <c r="I80" s="1011"/>
      <c r="J80" s="1011"/>
      <c r="K80" s="1011"/>
      <c r="L80" s="1011"/>
      <c r="M80" s="1011"/>
      <c r="N80" s="1011"/>
      <c r="O80" s="1011"/>
      <c r="P80" s="1012"/>
      <c r="Q80" s="1013">
        <v>5</v>
      </c>
      <c r="R80" s="1007"/>
      <c r="S80" s="1007"/>
      <c r="T80" s="1007"/>
      <c r="U80" s="1007"/>
      <c r="V80" s="1007">
        <v>2</v>
      </c>
      <c r="W80" s="1007"/>
      <c r="X80" s="1007"/>
      <c r="Y80" s="1007"/>
      <c r="Z80" s="1007"/>
      <c r="AA80" s="1007">
        <v>2</v>
      </c>
      <c r="AB80" s="1007"/>
      <c r="AC80" s="1007"/>
      <c r="AD80" s="1007"/>
      <c r="AE80" s="1007"/>
      <c r="AF80" s="1007">
        <v>2</v>
      </c>
      <c r="AG80" s="1007"/>
      <c r="AH80" s="1007"/>
      <c r="AI80" s="1007"/>
      <c r="AJ80" s="1007"/>
      <c r="AK80" s="1007" t="s">
        <v>557</v>
      </c>
      <c r="AL80" s="1007"/>
      <c r="AM80" s="1007"/>
      <c r="AN80" s="1007"/>
      <c r="AO80" s="1007"/>
      <c r="AP80" s="1007" t="s">
        <v>557</v>
      </c>
      <c r="AQ80" s="1007"/>
      <c r="AR80" s="1007"/>
      <c r="AS80" s="1007"/>
      <c r="AT80" s="1007"/>
      <c r="AU80" s="1007" t="s">
        <v>557</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7194</v>
      </c>
      <c r="AG88" s="995"/>
      <c r="AH88" s="995"/>
      <c r="AI88" s="995"/>
      <c r="AJ88" s="995"/>
      <c r="AK88" s="999"/>
      <c r="AL88" s="999"/>
      <c r="AM88" s="999"/>
      <c r="AN88" s="999"/>
      <c r="AO88" s="999"/>
      <c r="AP88" s="995" t="s">
        <v>557</v>
      </c>
      <c r="AQ88" s="995"/>
      <c r="AR88" s="995"/>
      <c r="AS88" s="995"/>
      <c r="AT88" s="995"/>
      <c r="AU88" s="995" t="s">
        <v>557</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36</v>
      </c>
      <c r="CS102" s="989"/>
      <c r="CT102" s="989"/>
      <c r="CU102" s="989"/>
      <c r="CV102" s="990"/>
      <c r="CW102" s="988">
        <v>41</v>
      </c>
      <c r="CX102" s="989"/>
      <c r="CY102" s="989"/>
      <c r="CZ102" s="989"/>
      <c r="DA102" s="990"/>
      <c r="DB102" s="988">
        <v>188</v>
      </c>
      <c r="DC102" s="989"/>
      <c r="DD102" s="989"/>
      <c r="DE102" s="989"/>
      <c r="DF102" s="990"/>
      <c r="DG102" s="988" t="s">
        <v>557</v>
      </c>
      <c r="DH102" s="989"/>
      <c r="DI102" s="989"/>
      <c r="DJ102" s="989"/>
      <c r="DK102" s="990"/>
      <c r="DL102" s="988" t="s">
        <v>557</v>
      </c>
      <c r="DM102" s="989"/>
      <c r="DN102" s="989"/>
      <c r="DO102" s="989"/>
      <c r="DP102" s="990"/>
      <c r="DQ102" s="988">
        <v>108</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1961252</v>
      </c>
      <c r="AB110" s="925"/>
      <c r="AC110" s="925"/>
      <c r="AD110" s="925"/>
      <c r="AE110" s="926"/>
      <c r="AF110" s="927">
        <v>1947522</v>
      </c>
      <c r="AG110" s="925"/>
      <c r="AH110" s="925"/>
      <c r="AI110" s="925"/>
      <c r="AJ110" s="926"/>
      <c r="AK110" s="927">
        <v>1853526</v>
      </c>
      <c r="AL110" s="925"/>
      <c r="AM110" s="925"/>
      <c r="AN110" s="925"/>
      <c r="AO110" s="926"/>
      <c r="AP110" s="928">
        <v>15.1</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15918696</v>
      </c>
      <c r="BR110" s="878"/>
      <c r="BS110" s="878"/>
      <c r="BT110" s="878"/>
      <c r="BU110" s="878"/>
      <c r="BV110" s="878">
        <v>14397939</v>
      </c>
      <c r="BW110" s="878"/>
      <c r="BX110" s="878"/>
      <c r="BY110" s="878"/>
      <c r="BZ110" s="878"/>
      <c r="CA110" s="878">
        <v>13459205</v>
      </c>
      <c r="CB110" s="878"/>
      <c r="CC110" s="878"/>
      <c r="CD110" s="878"/>
      <c r="CE110" s="878"/>
      <c r="CF110" s="902">
        <v>109.9</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9513957</v>
      </c>
      <c r="BR112" s="853"/>
      <c r="BS112" s="853"/>
      <c r="BT112" s="853"/>
      <c r="BU112" s="853"/>
      <c r="BV112" s="853">
        <v>9254342</v>
      </c>
      <c r="BW112" s="853"/>
      <c r="BX112" s="853"/>
      <c r="BY112" s="853"/>
      <c r="BZ112" s="853"/>
      <c r="CA112" s="853">
        <v>9420192</v>
      </c>
      <c r="CB112" s="853"/>
      <c r="CC112" s="853"/>
      <c r="CD112" s="853"/>
      <c r="CE112" s="853"/>
      <c r="CF112" s="911">
        <v>76.900000000000006</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700774</v>
      </c>
      <c r="AB113" s="955"/>
      <c r="AC113" s="955"/>
      <c r="AD113" s="955"/>
      <c r="AE113" s="956"/>
      <c r="AF113" s="957">
        <v>728342</v>
      </c>
      <c r="AG113" s="955"/>
      <c r="AH113" s="955"/>
      <c r="AI113" s="955"/>
      <c r="AJ113" s="956"/>
      <c r="AK113" s="957">
        <v>749108</v>
      </c>
      <c r="AL113" s="955"/>
      <c r="AM113" s="955"/>
      <c r="AN113" s="955"/>
      <c r="AO113" s="956"/>
      <c r="AP113" s="958">
        <v>6.1</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14142</v>
      </c>
      <c r="BR113" s="853"/>
      <c r="BS113" s="853"/>
      <c r="BT113" s="853"/>
      <c r="BU113" s="853"/>
      <c r="BV113" s="853">
        <v>4541</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3001171</v>
      </c>
      <c r="BR114" s="853"/>
      <c r="BS114" s="853"/>
      <c r="BT114" s="853"/>
      <c r="BU114" s="853"/>
      <c r="BV114" s="853">
        <v>3070252</v>
      </c>
      <c r="BW114" s="853"/>
      <c r="BX114" s="853"/>
      <c r="BY114" s="853"/>
      <c r="BZ114" s="853"/>
      <c r="CA114" s="853">
        <v>3108334</v>
      </c>
      <c r="CB114" s="853"/>
      <c r="CC114" s="853"/>
      <c r="CD114" s="853"/>
      <c r="CE114" s="853"/>
      <c r="CF114" s="911">
        <v>25.4</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113699</v>
      </c>
      <c r="BR115" s="853"/>
      <c r="BS115" s="853"/>
      <c r="BT115" s="853"/>
      <c r="BU115" s="853"/>
      <c r="BV115" s="853">
        <v>110289</v>
      </c>
      <c r="BW115" s="853"/>
      <c r="BX115" s="853"/>
      <c r="BY115" s="853"/>
      <c r="BZ115" s="853"/>
      <c r="CA115" s="853">
        <v>107557</v>
      </c>
      <c r="CB115" s="853"/>
      <c r="CC115" s="853"/>
      <c r="CD115" s="853"/>
      <c r="CE115" s="853"/>
      <c r="CF115" s="911">
        <v>0.9</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2662026</v>
      </c>
      <c r="AB117" s="939"/>
      <c r="AC117" s="939"/>
      <c r="AD117" s="939"/>
      <c r="AE117" s="940"/>
      <c r="AF117" s="941">
        <v>2675864</v>
      </c>
      <c r="AG117" s="939"/>
      <c r="AH117" s="939"/>
      <c r="AI117" s="939"/>
      <c r="AJ117" s="940"/>
      <c r="AK117" s="941">
        <v>2602634</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28561665</v>
      </c>
      <c r="BR119" s="881"/>
      <c r="BS119" s="881"/>
      <c r="BT119" s="881"/>
      <c r="BU119" s="881"/>
      <c r="BV119" s="881">
        <v>26837363</v>
      </c>
      <c r="BW119" s="881"/>
      <c r="BX119" s="881"/>
      <c r="BY119" s="881"/>
      <c r="BZ119" s="881"/>
      <c r="CA119" s="881">
        <v>26095288</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6933992</v>
      </c>
      <c r="BR120" s="878"/>
      <c r="BS120" s="878"/>
      <c r="BT120" s="878"/>
      <c r="BU120" s="878"/>
      <c r="BV120" s="878">
        <v>6805393</v>
      </c>
      <c r="BW120" s="878"/>
      <c r="BX120" s="878"/>
      <c r="BY120" s="878"/>
      <c r="BZ120" s="878"/>
      <c r="CA120" s="878">
        <v>6531852</v>
      </c>
      <c r="CB120" s="878"/>
      <c r="CC120" s="878"/>
      <c r="CD120" s="878"/>
      <c r="CE120" s="878"/>
      <c r="CF120" s="902">
        <v>53.3</v>
      </c>
      <c r="CG120" s="903"/>
      <c r="CH120" s="903"/>
      <c r="CI120" s="903"/>
      <c r="CJ120" s="903"/>
      <c r="CK120" s="904" t="s">
        <v>445</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9366437</v>
      </c>
      <c r="DH120" s="878"/>
      <c r="DI120" s="878"/>
      <c r="DJ120" s="878"/>
      <c r="DK120" s="878"/>
      <c r="DL120" s="878">
        <v>8942293</v>
      </c>
      <c r="DM120" s="878"/>
      <c r="DN120" s="878"/>
      <c r="DO120" s="878"/>
      <c r="DP120" s="878"/>
      <c r="DQ120" s="878">
        <v>9059701</v>
      </c>
      <c r="DR120" s="878"/>
      <c r="DS120" s="878"/>
      <c r="DT120" s="878"/>
      <c r="DU120" s="878"/>
      <c r="DV120" s="879">
        <v>74</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10664662</v>
      </c>
      <c r="BR121" s="853"/>
      <c r="BS121" s="853"/>
      <c r="BT121" s="853"/>
      <c r="BU121" s="853"/>
      <c r="BV121" s="853">
        <v>10115572</v>
      </c>
      <c r="BW121" s="853"/>
      <c r="BX121" s="853"/>
      <c r="BY121" s="853"/>
      <c r="BZ121" s="853"/>
      <c r="CA121" s="853">
        <v>7888037</v>
      </c>
      <c r="CB121" s="853"/>
      <c r="CC121" s="853"/>
      <c r="CD121" s="853"/>
      <c r="CE121" s="853"/>
      <c r="CF121" s="911">
        <v>64.400000000000006</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142531</v>
      </c>
      <c r="DH121" s="853"/>
      <c r="DI121" s="853"/>
      <c r="DJ121" s="853"/>
      <c r="DK121" s="853"/>
      <c r="DL121" s="853">
        <v>307134</v>
      </c>
      <c r="DM121" s="853"/>
      <c r="DN121" s="853"/>
      <c r="DO121" s="853"/>
      <c r="DP121" s="853"/>
      <c r="DQ121" s="853">
        <v>356897</v>
      </c>
      <c r="DR121" s="853"/>
      <c r="DS121" s="853"/>
      <c r="DT121" s="853"/>
      <c r="DU121" s="853"/>
      <c r="DV121" s="830">
        <v>2.9</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17614219</v>
      </c>
      <c r="BR122" s="881"/>
      <c r="BS122" s="881"/>
      <c r="BT122" s="881"/>
      <c r="BU122" s="881"/>
      <c r="BV122" s="881">
        <v>16772404</v>
      </c>
      <c r="BW122" s="881"/>
      <c r="BX122" s="881"/>
      <c r="BY122" s="881"/>
      <c r="BZ122" s="881"/>
      <c r="CA122" s="881">
        <v>15631256</v>
      </c>
      <c r="CB122" s="881"/>
      <c r="CC122" s="881"/>
      <c r="CD122" s="881"/>
      <c r="CE122" s="881"/>
      <c r="CF122" s="882">
        <v>127.6</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v>4989</v>
      </c>
      <c r="DH122" s="853"/>
      <c r="DI122" s="853"/>
      <c r="DJ122" s="853"/>
      <c r="DK122" s="853"/>
      <c r="DL122" s="853">
        <v>4915</v>
      </c>
      <c r="DM122" s="853"/>
      <c r="DN122" s="853"/>
      <c r="DO122" s="853"/>
      <c r="DP122" s="853"/>
      <c r="DQ122" s="853">
        <v>3594</v>
      </c>
      <c r="DR122" s="853"/>
      <c r="DS122" s="853"/>
      <c r="DT122" s="853"/>
      <c r="DU122" s="853"/>
      <c r="DV122" s="830">
        <v>0</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35212873</v>
      </c>
      <c r="BR123" s="869"/>
      <c r="BS123" s="869"/>
      <c r="BT123" s="869"/>
      <c r="BU123" s="869"/>
      <c r="BV123" s="869">
        <v>33693369</v>
      </c>
      <c r="BW123" s="869"/>
      <c r="BX123" s="869"/>
      <c r="BY123" s="869"/>
      <c r="BZ123" s="869"/>
      <c r="CA123" s="869">
        <v>30051145</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v>113699</v>
      </c>
      <c r="DH126" s="853"/>
      <c r="DI126" s="853"/>
      <c r="DJ126" s="853"/>
      <c r="DK126" s="853"/>
      <c r="DL126" s="853">
        <v>110289</v>
      </c>
      <c r="DM126" s="853"/>
      <c r="DN126" s="853"/>
      <c r="DO126" s="853"/>
      <c r="DP126" s="853"/>
      <c r="DQ126" s="853">
        <v>107557</v>
      </c>
      <c r="DR126" s="853"/>
      <c r="DS126" s="853"/>
      <c r="DT126" s="853"/>
      <c r="DU126" s="853"/>
      <c r="DV126" s="830">
        <v>0.9</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501642</v>
      </c>
      <c r="AB128" s="837"/>
      <c r="AC128" s="837"/>
      <c r="AD128" s="837"/>
      <c r="AE128" s="838"/>
      <c r="AF128" s="839">
        <v>643501</v>
      </c>
      <c r="AG128" s="837"/>
      <c r="AH128" s="837"/>
      <c r="AI128" s="837"/>
      <c r="AJ128" s="838"/>
      <c r="AK128" s="839">
        <v>617225</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12.87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13268996</v>
      </c>
      <c r="AB129" s="816"/>
      <c r="AC129" s="816"/>
      <c r="AD129" s="816"/>
      <c r="AE129" s="817"/>
      <c r="AF129" s="818">
        <v>13602071</v>
      </c>
      <c r="AG129" s="816"/>
      <c r="AH129" s="816"/>
      <c r="AI129" s="816"/>
      <c r="AJ129" s="817"/>
      <c r="AK129" s="818">
        <v>13880113</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17.87</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1744707</v>
      </c>
      <c r="AB130" s="816"/>
      <c r="AC130" s="816"/>
      <c r="AD130" s="816"/>
      <c r="AE130" s="817"/>
      <c r="AF130" s="818">
        <v>1681684</v>
      </c>
      <c r="AG130" s="816"/>
      <c r="AH130" s="816"/>
      <c r="AI130" s="816"/>
      <c r="AJ130" s="817"/>
      <c r="AK130" s="818">
        <v>1634093</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3.1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11524289</v>
      </c>
      <c r="AB131" s="800"/>
      <c r="AC131" s="800"/>
      <c r="AD131" s="800"/>
      <c r="AE131" s="801"/>
      <c r="AF131" s="802">
        <v>11920387</v>
      </c>
      <c r="AG131" s="800"/>
      <c r="AH131" s="800"/>
      <c r="AI131" s="800"/>
      <c r="AJ131" s="801"/>
      <c r="AK131" s="802">
        <v>12246020</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3.606964386</v>
      </c>
      <c r="AB132" s="781"/>
      <c r="AC132" s="781"/>
      <c r="AD132" s="781"/>
      <c r="AE132" s="782"/>
      <c r="AF132" s="783">
        <v>2.9418424079999999</v>
      </c>
      <c r="AG132" s="781"/>
      <c r="AH132" s="781"/>
      <c r="AI132" s="781"/>
      <c r="AJ132" s="782"/>
      <c r="AK132" s="783">
        <v>2.8688177869999998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2.7</v>
      </c>
      <c r="AB133" s="760"/>
      <c r="AC133" s="760"/>
      <c r="AD133" s="760"/>
      <c r="AE133" s="761"/>
      <c r="AF133" s="759">
        <v>3</v>
      </c>
      <c r="AG133" s="760"/>
      <c r="AH133" s="760"/>
      <c r="AI133" s="760"/>
      <c r="AJ133" s="761"/>
      <c r="AK133" s="759">
        <v>3.1</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Rf+y8K0YZiXwfsG5SxTEmUFg09mUoCZuiVjCSRY8QUSwUKJ1QVV1LTtvNa7KzKjGny6wVQwM92xsxID9LEmKQ==" saltValue="bhnqBFEBO4POJNn/slZs5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83"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U64" zoomScaleNormal="85" zoomScaleSheetLayoutView="100" workbookViewId="0">
      <selection activeCell="BG72" sqref="BG72"/>
    </sheetView>
  </sheetViews>
  <sheetFormatPr defaultColWidth="0" defaultRowHeight="13.5" customHeight="1" zeroHeight="1" x14ac:dyDescent="0.2"/>
  <cols>
    <col min="1" max="120" width="2.81640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inquMBTgyTxg+yKbPMhBr8icLZ/Yinv4SNKlPRQo9b70TRAPUAtFwbi5B/Id2SIYg35sRv9hXa/DUE4exYz5MA==" saltValue="eE8u7/ZYxxDc+ebu/QiJv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N67"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GNMIjMgc58M10Np09movR+xIx+6Sl30/bX+fxaxgZqwMu7NMZ4xFW7aGHJwtVewICnrqXeonzdmmq1vQRqh9w==" saltValue="qdj+GxTlQq2tkm+L7Abkb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5109200</v>
      </c>
      <c r="AP9" s="269">
        <v>103993</v>
      </c>
      <c r="AQ9" s="270">
        <v>98214</v>
      </c>
      <c r="AR9" s="271">
        <v>5.9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6451</v>
      </c>
      <c r="AP10" s="272">
        <v>131</v>
      </c>
      <c r="AQ10" s="273">
        <v>8330</v>
      </c>
      <c r="AR10" s="274">
        <v>-98.4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207975</v>
      </c>
      <c r="AP11" s="272">
        <v>4233</v>
      </c>
      <c r="AQ11" s="273">
        <v>2236</v>
      </c>
      <c r="AR11" s="274">
        <v>89.3</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12</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104233</v>
      </c>
      <c r="AP13" s="272">
        <v>2122</v>
      </c>
      <c r="AQ13" s="273">
        <v>3111</v>
      </c>
      <c r="AR13" s="274">
        <v>-31.8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63292</v>
      </c>
      <c r="AP14" s="272">
        <v>1288</v>
      </c>
      <c r="AQ14" s="273">
        <v>1882</v>
      </c>
      <c r="AR14" s="274">
        <v>-31.6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-301669</v>
      </c>
      <c r="AP15" s="272">
        <v>-6140</v>
      </c>
      <c r="AQ15" s="273">
        <v>-6411</v>
      </c>
      <c r="AR15" s="274">
        <v>-4.2</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5189482</v>
      </c>
      <c r="AP16" s="272">
        <v>105628</v>
      </c>
      <c r="AQ16" s="273">
        <v>107373</v>
      </c>
      <c r="AR16" s="274">
        <v>-1.6</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9.1</v>
      </c>
      <c r="AP21" s="286">
        <v>9.17</v>
      </c>
      <c r="AQ21" s="287">
        <v>-7.0000000000000007E-2</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99.8</v>
      </c>
      <c r="AP22" s="291">
        <v>97.5</v>
      </c>
      <c r="AQ22" s="292">
        <v>2.2999999999999998</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1853526</v>
      </c>
      <c r="AP32" s="300">
        <v>37727</v>
      </c>
      <c r="AQ32" s="301">
        <v>55954</v>
      </c>
      <c r="AR32" s="302">
        <v>-32.6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v>1</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749108</v>
      </c>
      <c r="AP35" s="300">
        <v>15247</v>
      </c>
      <c r="AQ35" s="301">
        <v>17691</v>
      </c>
      <c r="AR35" s="302">
        <v>-13.8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t="s">
        <v>487</v>
      </c>
      <c r="AP36" s="300" t="s">
        <v>487</v>
      </c>
      <c r="AQ36" s="301">
        <v>2603</v>
      </c>
      <c r="AR36" s="302" t="s">
        <v>487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487</v>
      </c>
      <c r="AP37" s="300" t="s">
        <v>487</v>
      </c>
      <c r="AQ37" s="301">
        <v>579</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4</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-617225</v>
      </c>
      <c r="AP39" s="300">
        <v>-12563</v>
      </c>
      <c r="AQ39" s="301">
        <v>-4663</v>
      </c>
      <c r="AR39" s="302">
        <v>169.4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-1634093</v>
      </c>
      <c r="AP40" s="300">
        <v>-33261</v>
      </c>
      <c r="AQ40" s="301">
        <v>-48945</v>
      </c>
      <c r="AR40" s="302">
        <v>-32</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351316</v>
      </c>
      <c r="AP41" s="300">
        <v>7151</v>
      </c>
      <c r="AQ41" s="301">
        <v>23225</v>
      </c>
      <c r="AR41" s="302">
        <v>-69.2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2729554</v>
      </c>
      <c r="AN51" s="322">
        <v>55071</v>
      </c>
      <c r="AO51" s="323">
        <v>-2.7</v>
      </c>
      <c r="AP51" s="324">
        <v>76347</v>
      </c>
      <c r="AQ51" s="325">
        <v>22.4</v>
      </c>
      <c r="AR51" s="326">
        <v>-25.1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1355552</v>
      </c>
      <c r="AN52" s="330">
        <v>27350</v>
      </c>
      <c r="AO52" s="331">
        <v>-5.6</v>
      </c>
      <c r="AP52" s="332">
        <v>41762</v>
      </c>
      <c r="AQ52" s="333">
        <v>18.2</v>
      </c>
      <c r="AR52" s="334">
        <v>-23.8</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2899435</v>
      </c>
      <c r="AN53" s="322">
        <v>58648</v>
      </c>
      <c r="AO53" s="323">
        <v>6.5</v>
      </c>
      <c r="AP53" s="324">
        <v>69604</v>
      </c>
      <c r="AQ53" s="325">
        <v>-8.8000000000000007</v>
      </c>
      <c r="AR53" s="326">
        <v>15.3</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1096827</v>
      </c>
      <c r="AN54" s="330">
        <v>22186</v>
      </c>
      <c r="AO54" s="331">
        <v>-18.899999999999999</v>
      </c>
      <c r="AP54" s="332">
        <v>36247</v>
      </c>
      <c r="AQ54" s="333">
        <v>-13.2</v>
      </c>
      <c r="AR54" s="334">
        <v>-5.7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3682152</v>
      </c>
      <c r="AN55" s="322">
        <v>74382</v>
      </c>
      <c r="AO55" s="323">
        <v>26.8</v>
      </c>
      <c r="AP55" s="324">
        <v>68410</v>
      </c>
      <c r="AQ55" s="325">
        <v>-1.7</v>
      </c>
      <c r="AR55" s="326">
        <v>28.5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1163769</v>
      </c>
      <c r="AN56" s="330">
        <v>23509</v>
      </c>
      <c r="AO56" s="331">
        <v>6</v>
      </c>
      <c r="AP56" s="332">
        <v>35086</v>
      </c>
      <c r="AQ56" s="333">
        <v>-3.2</v>
      </c>
      <c r="AR56" s="334">
        <v>9.1999999999999993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1114228</v>
      </c>
      <c r="AN57" s="322">
        <v>22595</v>
      </c>
      <c r="AO57" s="323">
        <v>-69.599999999999994</v>
      </c>
      <c r="AP57" s="324">
        <v>73019</v>
      </c>
      <c r="AQ57" s="325">
        <v>6.7</v>
      </c>
      <c r="AR57" s="326">
        <v>-76.3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811219</v>
      </c>
      <c r="AN58" s="330">
        <v>16450</v>
      </c>
      <c r="AO58" s="331">
        <v>-30</v>
      </c>
      <c r="AP58" s="332">
        <v>39427</v>
      </c>
      <c r="AQ58" s="333">
        <v>12.4</v>
      </c>
      <c r="AR58" s="334">
        <v>-42.4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1418032</v>
      </c>
      <c r="AN59" s="322">
        <v>28863</v>
      </c>
      <c r="AO59" s="323">
        <v>27.7</v>
      </c>
      <c r="AP59" s="324">
        <v>76590</v>
      </c>
      <c r="AQ59" s="325">
        <v>4.9000000000000004</v>
      </c>
      <c r="AR59" s="326">
        <v>22.8</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880056</v>
      </c>
      <c r="AN60" s="330">
        <v>17913</v>
      </c>
      <c r="AO60" s="331">
        <v>8.9</v>
      </c>
      <c r="AP60" s="332">
        <v>42387</v>
      </c>
      <c r="AQ60" s="333">
        <v>7.5</v>
      </c>
      <c r="AR60" s="334">
        <v>1.4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2368680</v>
      </c>
      <c r="AN61" s="337">
        <v>47912</v>
      </c>
      <c r="AO61" s="338">
        <v>-2.2999999999999998</v>
      </c>
      <c r="AP61" s="339">
        <v>72794</v>
      </c>
      <c r="AQ61" s="340">
        <v>4.7</v>
      </c>
      <c r="AR61" s="326">
        <v>-7</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1061485</v>
      </c>
      <c r="AN62" s="330">
        <v>21482</v>
      </c>
      <c r="AO62" s="331">
        <v>-7.9</v>
      </c>
      <c r="AP62" s="332">
        <v>38982</v>
      </c>
      <c r="AQ62" s="333">
        <v>4.3</v>
      </c>
      <c r="AR62" s="334">
        <v>-12.2</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VLsjMB+Js09oH8quBp95JVJ4laczV0dnus5Dq6d9LKBoO0OP1WdOrCIkWlS3w0v7nhmTo8m9deOUqh1JansrAA==" saltValue="XuXb3yGpq/r38ItWfS3g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4" zoomScaleNormal="100" zoomScaleSheetLayoutView="55" workbookViewId="0">
      <selection activeCell="BI94" sqref="BI94"/>
    </sheetView>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QksTtnBdtBOF6PRHTOdk1zTdZMD7M99+ifLxVey9/OWQccA2vxQdFWVdfxtzM6Lj9JRjQnMPybnqYpX5P+yzww==" saltValue="inFpeaBKHK7QIJI2sunB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Normal="100" zoomScaleSheetLayoutView="55" workbookViewId="0">
      <selection activeCell="AF103" sqref="AF103"/>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gBGPNuPX4KxTr1whOBOn1Mk6hZpc8+bPaIOQHDLYAfEmjM8dzbYA7WpQhVmBzZ28IzXMsjoiet+rUDN4EAzDaw==" saltValue="CtqlWPwIgXN2txWl7e7Hh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80" zoomScaleNormal="80" zoomScaleSheetLayoutView="100" workbookViewId="0">
      <selection activeCell="F47" sqref="F47"/>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17.93</v>
      </c>
      <c r="G47" s="12">
        <v>17.12</v>
      </c>
      <c r="H47" s="12">
        <v>16.12</v>
      </c>
      <c r="I47" s="12">
        <v>13.74</v>
      </c>
      <c r="J47" s="13">
        <v>10.98</v>
      </c>
    </row>
    <row r="48" spans="2:10" ht="57.75" customHeight="1" x14ac:dyDescent="0.2">
      <c r="B48" s="14"/>
      <c r="C48" s="1177" t="s">
        <v>4</v>
      </c>
      <c r="D48" s="1177"/>
      <c r="E48" s="1178"/>
      <c r="F48" s="15">
        <v>6.75</v>
      </c>
      <c r="G48" s="16">
        <v>7.88</v>
      </c>
      <c r="H48" s="16">
        <v>5.23</v>
      </c>
      <c r="I48" s="16">
        <v>4.62</v>
      </c>
      <c r="J48" s="17">
        <v>3.45</v>
      </c>
    </row>
    <row r="49" spans="2:10" ht="57.75" customHeight="1" thickBot="1" x14ac:dyDescent="0.25">
      <c r="B49" s="18"/>
      <c r="C49" s="1179" t="s">
        <v>5</v>
      </c>
      <c r="D49" s="1179"/>
      <c r="E49" s="1180"/>
      <c r="F49" s="19" t="s">
        <v>530</v>
      </c>
      <c r="G49" s="20" t="s">
        <v>531</v>
      </c>
      <c r="H49" s="20" t="s">
        <v>532</v>
      </c>
      <c r="I49" s="20" t="s">
        <v>533</v>
      </c>
      <c r="J49" s="21" t="s">
        <v>534</v>
      </c>
    </row>
    <row r="50" spans="2:10" ht="13" x14ac:dyDescent="0.2"/>
  </sheetData>
  <sheetProtection algorithmName="SHA-512" hashValue="hJZAZ38zW2hdLkNJF21pfDhd7iIXNe2FrD08jBeYygkoTlPALsW7qGnAr1KLu4l69B1yZv0LODBqd2Mn3+YpEg==" saltValue="IB1Xqm4X1YwNQylKI1/Y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28" zoomScaleSheetLayoutView="100" workbookViewId="0">
      <selection activeCell="P33" sqref="P33"/>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535</v>
      </c>
      <c r="D34" s="1187"/>
      <c r="E34" s="1188"/>
      <c r="F34" s="32">
        <v>3.27</v>
      </c>
      <c r="G34" s="33">
        <v>3.75</v>
      </c>
      <c r="H34" s="33">
        <v>5.85</v>
      </c>
      <c r="I34" s="33">
        <v>6.53</v>
      </c>
      <c r="J34" s="34">
        <v>6.8</v>
      </c>
      <c r="K34" s="22"/>
      <c r="L34" s="22"/>
      <c r="M34" s="22"/>
      <c r="N34" s="22"/>
      <c r="O34" s="22"/>
      <c r="P34" s="22"/>
    </row>
    <row r="35" spans="1:16" ht="39" customHeight="1" x14ac:dyDescent="0.2">
      <c r="A35" s="22"/>
      <c r="B35" s="35"/>
      <c r="C35" s="1181" t="s">
        <v>536</v>
      </c>
      <c r="D35" s="1182"/>
      <c r="E35" s="1183"/>
      <c r="F35" s="36">
        <v>5.23</v>
      </c>
      <c r="G35" s="37">
        <v>4.5599999999999996</v>
      </c>
      <c r="H35" s="37">
        <v>5.23</v>
      </c>
      <c r="I35" s="37">
        <v>6.38</v>
      </c>
      <c r="J35" s="38">
        <v>6.25</v>
      </c>
      <c r="K35" s="22"/>
      <c r="L35" s="22"/>
      <c r="M35" s="22"/>
      <c r="N35" s="22"/>
      <c r="O35" s="22"/>
      <c r="P35" s="22"/>
    </row>
    <row r="36" spans="1:16" ht="39" customHeight="1" x14ac:dyDescent="0.2">
      <c r="A36" s="22"/>
      <c r="B36" s="35"/>
      <c r="C36" s="1181" t="s">
        <v>537</v>
      </c>
      <c r="D36" s="1182"/>
      <c r="E36" s="1183"/>
      <c r="F36" s="36" t="s">
        <v>487</v>
      </c>
      <c r="G36" s="37" t="s">
        <v>487</v>
      </c>
      <c r="H36" s="37">
        <v>7.5</v>
      </c>
      <c r="I36" s="37">
        <v>6.65</v>
      </c>
      <c r="J36" s="38">
        <v>6.21</v>
      </c>
      <c r="K36" s="22"/>
      <c r="L36" s="22"/>
      <c r="M36" s="22"/>
      <c r="N36" s="22"/>
      <c r="O36" s="22"/>
      <c r="P36" s="22"/>
    </row>
    <row r="37" spans="1:16" ht="39" customHeight="1" x14ac:dyDescent="0.2">
      <c r="A37" s="22"/>
      <c r="B37" s="35"/>
      <c r="C37" s="1181" t="s">
        <v>538</v>
      </c>
      <c r="D37" s="1182"/>
      <c r="E37" s="1183"/>
      <c r="F37" s="36">
        <v>6.74</v>
      </c>
      <c r="G37" s="37">
        <v>7.88</v>
      </c>
      <c r="H37" s="37">
        <v>5.23</v>
      </c>
      <c r="I37" s="37">
        <v>4.6100000000000003</v>
      </c>
      <c r="J37" s="38">
        <v>3.44</v>
      </c>
      <c r="K37" s="22"/>
      <c r="L37" s="22"/>
      <c r="M37" s="22"/>
      <c r="N37" s="22"/>
      <c r="O37" s="22"/>
      <c r="P37" s="22"/>
    </row>
    <row r="38" spans="1:16" ht="39" customHeight="1" x14ac:dyDescent="0.2">
      <c r="A38" s="22"/>
      <c r="B38" s="35"/>
      <c r="C38" s="1181" t="s">
        <v>539</v>
      </c>
      <c r="D38" s="1182"/>
      <c r="E38" s="1183"/>
      <c r="F38" s="36">
        <v>2.02</v>
      </c>
      <c r="G38" s="37">
        <v>1.91</v>
      </c>
      <c r="H38" s="37">
        <v>2.1</v>
      </c>
      <c r="I38" s="37">
        <v>2.2599999999999998</v>
      </c>
      <c r="J38" s="38">
        <v>2.41</v>
      </c>
      <c r="K38" s="22"/>
      <c r="L38" s="22"/>
      <c r="M38" s="22"/>
      <c r="N38" s="22"/>
      <c r="O38" s="22"/>
      <c r="P38" s="22"/>
    </row>
    <row r="39" spans="1:16" ht="39" customHeight="1" x14ac:dyDescent="0.2">
      <c r="A39" s="22"/>
      <c r="B39" s="35"/>
      <c r="C39" s="1181" t="s">
        <v>540</v>
      </c>
      <c r="D39" s="1182"/>
      <c r="E39" s="1183"/>
      <c r="F39" s="36">
        <v>0.57999999999999996</v>
      </c>
      <c r="G39" s="37">
        <v>0.71</v>
      </c>
      <c r="H39" s="37">
        <v>0.73</v>
      </c>
      <c r="I39" s="37">
        <v>0.54</v>
      </c>
      <c r="J39" s="38">
        <v>0.37</v>
      </c>
      <c r="K39" s="22"/>
      <c r="L39" s="22"/>
      <c r="M39" s="22"/>
      <c r="N39" s="22"/>
      <c r="O39" s="22"/>
      <c r="P39" s="22"/>
    </row>
    <row r="40" spans="1:16" ht="39" customHeight="1" x14ac:dyDescent="0.2">
      <c r="A40" s="22"/>
      <c r="B40" s="35"/>
      <c r="C40" s="1181" t="s">
        <v>541</v>
      </c>
      <c r="D40" s="1182"/>
      <c r="E40" s="1183"/>
      <c r="F40" s="36">
        <v>0.08</v>
      </c>
      <c r="G40" s="37">
        <v>0.02</v>
      </c>
      <c r="H40" s="37">
        <v>0.01</v>
      </c>
      <c r="I40" s="37">
        <v>0.01</v>
      </c>
      <c r="J40" s="38">
        <v>0.04</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542</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543</v>
      </c>
      <c r="D43" s="1185"/>
      <c r="E43" s="1186"/>
      <c r="F43" s="41">
        <v>5.35</v>
      </c>
      <c r="G43" s="42">
        <v>6.21</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4lELfVCulWjrz6uVP1lRp/r4lvhCYdw1ugk/OjenzxIKY4cYvS2A3RgBE0fozTQHBh996Zn5myAkdgWTpBHDzQ==" saltValue="uMMjLaoAtR83T1D61RUK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46" zoomScaleSheetLayoutView="55" workbookViewId="0">
      <selection activeCell="E52" sqref="E52:J52"/>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1851</v>
      </c>
      <c r="L45" s="60">
        <v>1903</v>
      </c>
      <c r="M45" s="60">
        <v>1961</v>
      </c>
      <c r="N45" s="60">
        <v>1948</v>
      </c>
      <c r="O45" s="61">
        <v>1854</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v>4</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674</v>
      </c>
      <c r="L48" s="64">
        <v>674</v>
      </c>
      <c r="M48" s="64">
        <v>700</v>
      </c>
      <c r="N48" s="64">
        <v>728</v>
      </c>
      <c r="O48" s="65">
        <v>749</v>
      </c>
      <c r="P48" s="48"/>
      <c r="Q48" s="48"/>
      <c r="R48" s="48"/>
      <c r="S48" s="48"/>
      <c r="T48" s="48"/>
      <c r="U48" s="48"/>
    </row>
    <row r="49" spans="1:21" ht="30.75" customHeight="1" x14ac:dyDescent="0.2">
      <c r="A49" s="48"/>
      <c r="B49" s="1214"/>
      <c r="C49" s="1215"/>
      <c r="D49" s="62"/>
      <c r="E49" s="1191" t="s">
        <v>14</v>
      </c>
      <c r="F49" s="1191"/>
      <c r="G49" s="1191"/>
      <c r="H49" s="1191"/>
      <c r="I49" s="1191"/>
      <c r="J49" s="1192"/>
      <c r="K49" s="63" t="s">
        <v>487</v>
      </c>
      <c r="L49" s="64" t="s">
        <v>487</v>
      </c>
      <c r="M49" s="64" t="s">
        <v>487</v>
      </c>
      <c r="N49" s="64" t="s">
        <v>487</v>
      </c>
      <c r="O49" s="65" t="s">
        <v>487</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487</v>
      </c>
      <c r="L50" s="64" t="s">
        <v>487</v>
      </c>
      <c r="M50" s="64" t="s">
        <v>487</v>
      </c>
      <c r="N50" s="64" t="s">
        <v>487</v>
      </c>
      <c r="O50" s="65" t="s">
        <v>487</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2294</v>
      </c>
      <c r="L52" s="64">
        <v>2248</v>
      </c>
      <c r="M52" s="64">
        <v>2247</v>
      </c>
      <c r="N52" s="64">
        <v>2326</v>
      </c>
      <c r="O52" s="65">
        <v>2251</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231</v>
      </c>
      <c r="L53" s="69">
        <v>333</v>
      </c>
      <c r="M53" s="69">
        <v>414</v>
      </c>
      <c r="N53" s="69">
        <v>350</v>
      </c>
      <c r="O53" s="70">
        <v>352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37bUUpFcOKBlsJYS6Ac/jPbKIyORfeSTz+gtSa/yr/g8m2E1+Zfs1TFg9BSNe3v5hIViCEg8YwfmItzvN8wwQ==" saltValue="iU+A+K9VDEb7rNLdSzdO9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37" zoomScaleSheetLayoutView="100" workbookViewId="0">
      <selection activeCell="S44" sqref="S44"/>
    </sheetView>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15771</v>
      </c>
      <c r="J41" s="344">
        <v>16086</v>
      </c>
      <c r="K41" s="344">
        <v>15919</v>
      </c>
      <c r="L41" s="344">
        <v>14398</v>
      </c>
      <c r="M41" s="345">
        <v>13459</v>
      </c>
    </row>
    <row r="42" spans="2:13" ht="27.75" customHeight="1" x14ac:dyDescent="0.2">
      <c r="B42" s="1222"/>
      <c r="C42" s="1223"/>
      <c r="D42" s="106"/>
      <c r="E42" s="1226" t="s">
        <v>32</v>
      </c>
      <c r="F42" s="1226"/>
      <c r="G42" s="1226"/>
      <c r="H42" s="1227"/>
      <c r="I42" s="346" t="s">
        <v>487</v>
      </c>
      <c r="J42" s="347" t="s">
        <v>487</v>
      </c>
      <c r="K42" s="347" t="s">
        <v>487</v>
      </c>
      <c r="L42" s="347" t="s">
        <v>487</v>
      </c>
      <c r="M42" s="348" t="s">
        <v>487</v>
      </c>
    </row>
    <row r="43" spans="2:13" ht="27.75" customHeight="1" x14ac:dyDescent="0.2">
      <c r="B43" s="1222"/>
      <c r="C43" s="1223"/>
      <c r="D43" s="106"/>
      <c r="E43" s="1226" t="s">
        <v>33</v>
      </c>
      <c r="F43" s="1226"/>
      <c r="G43" s="1226"/>
      <c r="H43" s="1227"/>
      <c r="I43" s="346">
        <v>9652</v>
      </c>
      <c r="J43" s="347">
        <v>9516</v>
      </c>
      <c r="K43" s="347">
        <v>9514</v>
      </c>
      <c r="L43" s="347">
        <v>9254</v>
      </c>
      <c r="M43" s="348">
        <v>9420</v>
      </c>
    </row>
    <row r="44" spans="2:13" ht="27.75" customHeight="1" x14ac:dyDescent="0.2">
      <c r="B44" s="1222"/>
      <c r="C44" s="1223"/>
      <c r="D44" s="106"/>
      <c r="E44" s="1226" t="s">
        <v>34</v>
      </c>
      <c r="F44" s="1226"/>
      <c r="G44" s="1226"/>
      <c r="H44" s="1227"/>
      <c r="I44" s="346">
        <v>33</v>
      </c>
      <c r="J44" s="347">
        <v>24</v>
      </c>
      <c r="K44" s="347">
        <v>14</v>
      </c>
      <c r="L44" s="347">
        <v>5</v>
      </c>
      <c r="M44" s="348" t="s">
        <v>487</v>
      </c>
    </row>
    <row r="45" spans="2:13" ht="27.75" customHeight="1" x14ac:dyDescent="0.2">
      <c r="B45" s="1222"/>
      <c r="C45" s="1223"/>
      <c r="D45" s="106"/>
      <c r="E45" s="1226" t="s">
        <v>35</v>
      </c>
      <c r="F45" s="1226"/>
      <c r="G45" s="1226"/>
      <c r="H45" s="1227"/>
      <c r="I45" s="346">
        <v>2851</v>
      </c>
      <c r="J45" s="347">
        <v>2820</v>
      </c>
      <c r="K45" s="347">
        <v>3001</v>
      </c>
      <c r="L45" s="347">
        <v>3070</v>
      </c>
      <c r="M45" s="348">
        <v>3108</v>
      </c>
    </row>
    <row r="46" spans="2:13" ht="27.75" customHeight="1" x14ac:dyDescent="0.2">
      <c r="B46" s="1222"/>
      <c r="C46" s="1223"/>
      <c r="D46" s="107"/>
      <c r="E46" s="1226" t="s">
        <v>36</v>
      </c>
      <c r="F46" s="1226"/>
      <c r="G46" s="1226"/>
      <c r="H46" s="1227"/>
      <c r="I46" s="346">
        <v>55</v>
      </c>
      <c r="J46" s="347">
        <v>118</v>
      </c>
      <c r="K46" s="347">
        <v>114</v>
      </c>
      <c r="L46" s="347">
        <v>110</v>
      </c>
      <c r="M46" s="348">
        <v>108</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t="s">
        <v>487</v>
      </c>
      <c r="J49" s="347" t="s">
        <v>487</v>
      </c>
      <c r="K49" s="347" t="s">
        <v>487</v>
      </c>
      <c r="L49" s="347" t="s">
        <v>487</v>
      </c>
      <c r="M49" s="348" t="s">
        <v>487</v>
      </c>
    </row>
    <row r="50" spans="2:13" ht="27.75" customHeight="1" x14ac:dyDescent="0.2">
      <c r="B50" s="1220" t="s">
        <v>40</v>
      </c>
      <c r="C50" s="1221"/>
      <c r="D50" s="109"/>
      <c r="E50" s="1226" t="s">
        <v>41</v>
      </c>
      <c r="F50" s="1226"/>
      <c r="G50" s="1226"/>
      <c r="H50" s="1227"/>
      <c r="I50" s="346">
        <v>6432</v>
      </c>
      <c r="J50" s="347">
        <v>6971</v>
      </c>
      <c r="K50" s="347">
        <v>6934</v>
      </c>
      <c r="L50" s="347">
        <v>6805</v>
      </c>
      <c r="M50" s="348">
        <v>6532</v>
      </c>
    </row>
    <row r="51" spans="2:13" ht="27.75" customHeight="1" x14ac:dyDescent="0.2">
      <c r="B51" s="1222"/>
      <c r="C51" s="1223"/>
      <c r="D51" s="106"/>
      <c r="E51" s="1226" t="s">
        <v>42</v>
      </c>
      <c r="F51" s="1226"/>
      <c r="G51" s="1226"/>
      <c r="H51" s="1227"/>
      <c r="I51" s="346">
        <v>7686</v>
      </c>
      <c r="J51" s="347">
        <v>7868</v>
      </c>
      <c r="K51" s="347">
        <v>10665</v>
      </c>
      <c r="L51" s="347">
        <v>10116</v>
      </c>
      <c r="M51" s="348">
        <v>7888</v>
      </c>
    </row>
    <row r="52" spans="2:13" ht="27.75" customHeight="1" x14ac:dyDescent="0.2">
      <c r="B52" s="1224"/>
      <c r="C52" s="1225"/>
      <c r="D52" s="106"/>
      <c r="E52" s="1226" t="s">
        <v>43</v>
      </c>
      <c r="F52" s="1226"/>
      <c r="G52" s="1226"/>
      <c r="H52" s="1227"/>
      <c r="I52" s="346">
        <v>18261</v>
      </c>
      <c r="J52" s="347">
        <v>18305</v>
      </c>
      <c r="K52" s="347">
        <v>17614</v>
      </c>
      <c r="L52" s="347">
        <v>16772</v>
      </c>
      <c r="M52" s="348">
        <v>15631</v>
      </c>
    </row>
    <row r="53" spans="2:13" ht="27.75" customHeight="1" thickBot="1" x14ac:dyDescent="0.25">
      <c r="B53" s="1228" t="s">
        <v>19</v>
      </c>
      <c r="C53" s="1229"/>
      <c r="D53" s="110"/>
      <c r="E53" s="1230" t="s">
        <v>44</v>
      </c>
      <c r="F53" s="1230"/>
      <c r="G53" s="1230"/>
      <c r="H53" s="1231"/>
      <c r="I53" s="349">
        <v>-4018</v>
      </c>
      <c r="J53" s="350">
        <v>-4581</v>
      </c>
      <c r="K53" s="350">
        <v>-6651</v>
      </c>
      <c r="L53" s="350">
        <v>-6856</v>
      </c>
      <c r="M53" s="351">
        <v>-3956</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NVDNK36XBZfzlSIN8T9y7AVwhg3aKrgUrxfKNF8zqJVpmg5tDyK3Dpaj1cXyODUOf/jxLg2qw5b0NhD3Vz2AQQ==" saltValue="PGsCPeniru6UmVcajew9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D4" zoomScale="70" zoomScaleNormal="70" zoomScaleSheetLayoutView="100" workbookViewId="0">
      <selection activeCell="H62" sqref="H62"/>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2139</v>
      </c>
      <c r="G55" s="352">
        <v>1869</v>
      </c>
      <c r="H55" s="353">
        <v>1524</v>
      </c>
    </row>
    <row r="56" spans="2:8" ht="52.5" customHeight="1" x14ac:dyDescent="0.2">
      <c r="B56" s="122"/>
      <c r="C56" s="1249" t="s">
        <v>47</v>
      </c>
      <c r="D56" s="1249"/>
      <c r="E56" s="1250"/>
      <c r="F56" s="354">
        <v>666</v>
      </c>
      <c r="G56" s="354">
        <v>667</v>
      </c>
      <c r="H56" s="355">
        <v>668</v>
      </c>
    </row>
    <row r="57" spans="2:8" ht="53.25" customHeight="1" x14ac:dyDescent="0.2">
      <c r="B57" s="122"/>
      <c r="C57" s="1251" t="s">
        <v>48</v>
      </c>
      <c r="D57" s="1251"/>
      <c r="E57" s="1252"/>
      <c r="F57" s="356">
        <v>4516</v>
      </c>
      <c r="G57" s="356">
        <v>4479</v>
      </c>
      <c r="H57" s="357">
        <v>4559</v>
      </c>
    </row>
    <row r="58" spans="2:8" ht="45.75" customHeight="1" x14ac:dyDescent="0.2">
      <c r="B58" s="123"/>
      <c r="C58" s="1239" t="s">
        <v>549</v>
      </c>
      <c r="D58" s="1240"/>
      <c r="E58" s="1241"/>
      <c r="F58" s="358">
        <v>1906</v>
      </c>
      <c r="G58" s="358">
        <v>1963</v>
      </c>
      <c r="H58" s="359">
        <v>1998</v>
      </c>
    </row>
    <row r="59" spans="2:8" ht="45.75" customHeight="1" x14ac:dyDescent="0.2">
      <c r="B59" s="123"/>
      <c r="C59" s="1239" t="s">
        <v>550</v>
      </c>
      <c r="D59" s="1240"/>
      <c r="E59" s="1241"/>
      <c r="F59" s="358">
        <v>1350</v>
      </c>
      <c r="G59" s="358">
        <v>1400</v>
      </c>
      <c r="H59" s="359">
        <v>1500</v>
      </c>
    </row>
    <row r="60" spans="2:8" ht="45.75" customHeight="1" x14ac:dyDescent="0.2">
      <c r="B60" s="123"/>
      <c r="C60" s="1239" t="s">
        <v>551</v>
      </c>
      <c r="D60" s="1240"/>
      <c r="E60" s="1241"/>
      <c r="F60" s="358">
        <v>739</v>
      </c>
      <c r="G60" s="358">
        <v>616</v>
      </c>
      <c r="H60" s="359">
        <v>580</v>
      </c>
    </row>
    <row r="61" spans="2:8" ht="45.75" customHeight="1" x14ac:dyDescent="0.2">
      <c r="B61" s="123"/>
      <c r="C61" s="1239" t="s">
        <v>552</v>
      </c>
      <c r="D61" s="1240"/>
      <c r="E61" s="1241"/>
      <c r="F61" s="358">
        <v>373</v>
      </c>
      <c r="G61" s="358">
        <v>375</v>
      </c>
      <c r="H61" s="359">
        <v>374</v>
      </c>
    </row>
    <row r="62" spans="2:8" ht="45.75" customHeight="1" thickBot="1" x14ac:dyDescent="0.25">
      <c r="B62" s="124"/>
      <c r="C62" s="1242" t="s">
        <v>553</v>
      </c>
      <c r="D62" s="1243"/>
      <c r="E62" s="1244"/>
      <c r="F62" s="360">
        <v>24</v>
      </c>
      <c r="G62" s="360">
        <v>24</v>
      </c>
      <c r="H62" s="361">
        <v>25</v>
      </c>
    </row>
    <row r="63" spans="2:8" ht="52.5" customHeight="1" thickBot="1" x14ac:dyDescent="0.25">
      <c r="B63" s="125"/>
      <c r="C63" s="1245" t="s">
        <v>49</v>
      </c>
      <c r="D63" s="1245"/>
      <c r="E63" s="1246"/>
      <c r="F63" s="362">
        <v>7321</v>
      </c>
      <c r="G63" s="362">
        <v>7015</v>
      </c>
      <c r="H63" s="363">
        <v>6750</v>
      </c>
    </row>
    <row r="64" spans="2:8" ht="13" x14ac:dyDescent="0.2"/>
  </sheetData>
  <sheetProtection algorithmName="SHA-512" hashValue="U/7DDkmCUk9lXSrgAo2wKOAJ3Fnw4J9CFSt7ZTKKZCu99gyuIlQlf++7XxGbvOKV2HU9Eg9iBY+bJO12sQtoQw==" saltValue="ylFyUAKTzEihu1aN4zki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23772-9DCD-406C-9B20-39011DE27E69}">
  <sheetPr>
    <pageSetUpPr fitToPage="1"/>
  </sheetPr>
  <dimension ref="A1:DE85"/>
  <sheetViews>
    <sheetView showGridLines="0" topLeftCell="F33" zoomScale="90" zoomScaleNormal="90" zoomScaleSheetLayoutView="55" workbookViewId="0">
      <selection activeCell="AN43" sqref="AN43:DC47"/>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571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572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581</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573</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525</v>
      </c>
      <c r="BQ50" s="1266"/>
      <c r="BR50" s="1266"/>
      <c r="BS50" s="1266"/>
      <c r="BT50" s="1266"/>
      <c r="BU50" s="1266"/>
      <c r="BV50" s="1266"/>
      <c r="BW50" s="1266"/>
      <c r="BX50" s="1266" t="s">
        <v>526</v>
      </c>
      <c r="BY50" s="1266"/>
      <c r="BZ50" s="1266"/>
      <c r="CA50" s="1266"/>
      <c r="CB50" s="1266"/>
      <c r="CC50" s="1266"/>
      <c r="CD50" s="1266"/>
      <c r="CE50" s="1266"/>
      <c r="CF50" s="1266" t="s">
        <v>527</v>
      </c>
      <c r="CG50" s="1266"/>
      <c r="CH50" s="1266"/>
      <c r="CI50" s="1266"/>
      <c r="CJ50" s="1266"/>
      <c r="CK50" s="1266"/>
      <c r="CL50" s="1266"/>
      <c r="CM50" s="1266"/>
      <c r="CN50" s="1266" t="s">
        <v>528</v>
      </c>
      <c r="CO50" s="1266"/>
      <c r="CP50" s="1266"/>
      <c r="CQ50" s="1266"/>
      <c r="CR50" s="1266"/>
      <c r="CS50" s="1266"/>
      <c r="CT50" s="1266"/>
      <c r="CU50" s="1266"/>
      <c r="CV50" s="1266" t="s">
        <v>529</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574</v>
      </c>
      <c r="AO51" s="1269"/>
      <c r="AP51" s="1269"/>
      <c r="AQ51" s="1269"/>
      <c r="AR51" s="1269"/>
      <c r="AS51" s="1269"/>
      <c r="AT51" s="1269"/>
      <c r="AU51" s="1269"/>
      <c r="AV51" s="1269"/>
      <c r="AW51" s="1269"/>
      <c r="AX51" s="1269"/>
      <c r="AY51" s="1269"/>
      <c r="AZ51" s="1269"/>
      <c r="BA51" s="1269"/>
      <c r="BB51" s="1269" t="s">
        <v>575</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576</v>
      </c>
      <c r="BC53" s="1269"/>
      <c r="BD53" s="1269"/>
      <c r="BE53" s="1269"/>
      <c r="BF53" s="1269"/>
      <c r="BG53" s="1269"/>
      <c r="BH53" s="1269"/>
      <c r="BI53" s="1269"/>
      <c r="BJ53" s="1269"/>
      <c r="BK53" s="1269"/>
      <c r="BL53" s="1269"/>
      <c r="BM53" s="1269"/>
      <c r="BN53" s="1269"/>
      <c r="BO53" s="1269"/>
      <c r="BP53" s="1267">
        <v>70.099999999999994</v>
      </c>
      <c r="BQ53" s="1267"/>
      <c r="BR53" s="1267"/>
      <c r="BS53" s="1267"/>
      <c r="BT53" s="1267"/>
      <c r="BU53" s="1267"/>
      <c r="BV53" s="1267"/>
      <c r="BW53" s="1267"/>
      <c r="BX53" s="1267">
        <v>69.7</v>
      </c>
      <c r="BY53" s="1267"/>
      <c r="BZ53" s="1267"/>
      <c r="CA53" s="1267"/>
      <c r="CB53" s="1267"/>
      <c r="CC53" s="1267"/>
      <c r="CD53" s="1267"/>
      <c r="CE53" s="1267"/>
      <c r="CF53" s="1267">
        <v>74.8</v>
      </c>
      <c r="CG53" s="1267"/>
      <c r="CH53" s="1267"/>
      <c r="CI53" s="1267"/>
      <c r="CJ53" s="1267"/>
      <c r="CK53" s="1267"/>
      <c r="CL53" s="1267"/>
      <c r="CM53" s="1267"/>
      <c r="CN53" s="1267">
        <v>73.900000000000006</v>
      </c>
      <c r="CO53" s="1267"/>
      <c r="CP53" s="1267"/>
      <c r="CQ53" s="1267"/>
      <c r="CR53" s="1267"/>
      <c r="CS53" s="1267"/>
      <c r="CT53" s="1267"/>
      <c r="CU53" s="1267"/>
      <c r="CV53" s="1267">
        <v>75.599999999999994</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577</v>
      </c>
      <c r="AO55" s="1266"/>
      <c r="AP55" s="1266"/>
      <c r="AQ55" s="1266"/>
      <c r="AR55" s="1266"/>
      <c r="AS55" s="1266"/>
      <c r="AT55" s="1266"/>
      <c r="AU55" s="1266"/>
      <c r="AV55" s="1266"/>
      <c r="AW55" s="1266"/>
      <c r="AX55" s="1266"/>
      <c r="AY55" s="1266"/>
      <c r="AZ55" s="1266"/>
      <c r="BA55" s="1266"/>
      <c r="BB55" s="1269" t="s">
        <v>575</v>
      </c>
      <c r="BC55" s="1269"/>
      <c r="BD55" s="1269"/>
      <c r="BE55" s="1269"/>
      <c r="BF55" s="1269"/>
      <c r="BG55" s="1269"/>
      <c r="BH55" s="1269"/>
      <c r="BI55" s="1269"/>
      <c r="BJ55" s="1269"/>
      <c r="BK55" s="1269"/>
      <c r="BL55" s="1269"/>
      <c r="BM55" s="1269"/>
      <c r="BN55" s="1269"/>
      <c r="BO55" s="1269"/>
      <c r="BP55" s="1267">
        <v>37.299999999999997</v>
      </c>
      <c r="BQ55" s="1267"/>
      <c r="BR55" s="1267"/>
      <c r="BS55" s="1267"/>
      <c r="BT55" s="1267"/>
      <c r="BU55" s="1267"/>
      <c r="BV55" s="1267"/>
      <c r="BW55" s="1267"/>
      <c r="BX55" s="1267">
        <v>25.4</v>
      </c>
      <c r="BY55" s="1267"/>
      <c r="BZ55" s="1267"/>
      <c r="CA55" s="1267"/>
      <c r="CB55" s="1267"/>
      <c r="CC55" s="1267"/>
      <c r="CD55" s="1267"/>
      <c r="CE55" s="1267"/>
      <c r="CF55" s="1267">
        <v>17.600000000000001</v>
      </c>
      <c r="CG55" s="1267"/>
      <c r="CH55" s="1267"/>
      <c r="CI55" s="1267"/>
      <c r="CJ55" s="1267"/>
      <c r="CK55" s="1267"/>
      <c r="CL55" s="1267"/>
      <c r="CM55" s="1267"/>
      <c r="CN55" s="1267">
        <v>17.2</v>
      </c>
      <c r="CO55" s="1267"/>
      <c r="CP55" s="1267"/>
      <c r="CQ55" s="1267"/>
      <c r="CR55" s="1267"/>
      <c r="CS55" s="1267"/>
      <c r="CT55" s="1267"/>
      <c r="CU55" s="1267"/>
      <c r="CV55" s="1267">
        <v>16.100000000000001</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576</v>
      </c>
      <c r="BC57" s="1269"/>
      <c r="BD57" s="1269"/>
      <c r="BE57" s="1269"/>
      <c r="BF57" s="1269"/>
      <c r="BG57" s="1269"/>
      <c r="BH57" s="1269"/>
      <c r="BI57" s="1269"/>
      <c r="BJ57" s="1269"/>
      <c r="BK57" s="1269"/>
      <c r="BL57" s="1269"/>
      <c r="BM57" s="1269"/>
      <c r="BN57" s="1269"/>
      <c r="BO57" s="1269"/>
      <c r="BP57" s="1267">
        <v>62</v>
      </c>
      <c r="BQ57" s="1267"/>
      <c r="BR57" s="1267"/>
      <c r="BS57" s="1267"/>
      <c r="BT57" s="1267"/>
      <c r="BU57" s="1267"/>
      <c r="BV57" s="1267"/>
      <c r="BW57" s="1267"/>
      <c r="BX57" s="1267">
        <v>63.2</v>
      </c>
      <c r="BY57" s="1267"/>
      <c r="BZ57" s="1267"/>
      <c r="CA57" s="1267"/>
      <c r="CB57" s="1267"/>
      <c r="CC57" s="1267"/>
      <c r="CD57" s="1267"/>
      <c r="CE57" s="1267"/>
      <c r="CF57" s="1267">
        <v>65.3</v>
      </c>
      <c r="CG57" s="1267"/>
      <c r="CH57" s="1267"/>
      <c r="CI57" s="1267"/>
      <c r="CJ57" s="1267"/>
      <c r="CK57" s="1267"/>
      <c r="CL57" s="1267"/>
      <c r="CM57" s="1267"/>
      <c r="CN57" s="1267">
        <v>66.900000000000006</v>
      </c>
      <c r="CO57" s="1267"/>
      <c r="CP57" s="1267"/>
      <c r="CQ57" s="1267"/>
      <c r="CR57" s="1267"/>
      <c r="CS57" s="1267"/>
      <c r="CT57" s="1267"/>
      <c r="CU57" s="1267"/>
      <c r="CV57" s="1267">
        <v>68.099999999999994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578</v>
      </c>
    </row>
    <row r="64" spans="1:109" ht="13" x14ac:dyDescent="0.2">
      <c r="B64" s="372"/>
      <c r="G64" s="379"/>
      <c r="I64" s="392"/>
      <c r="J64" s="392"/>
      <c r="K64" s="392"/>
      <c r="L64" s="392"/>
      <c r="M64" s="392"/>
      <c r="N64" s="393"/>
      <c r="AM64" s="379"/>
      <c r="AN64" s="379" t="s">
        <v>572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580</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573</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525</v>
      </c>
      <c r="BQ72" s="1266"/>
      <c r="BR72" s="1266"/>
      <c r="BS72" s="1266"/>
      <c r="BT72" s="1266"/>
      <c r="BU72" s="1266"/>
      <c r="BV72" s="1266"/>
      <c r="BW72" s="1266"/>
      <c r="BX72" s="1266" t="s">
        <v>526</v>
      </c>
      <c r="BY72" s="1266"/>
      <c r="BZ72" s="1266"/>
      <c r="CA72" s="1266"/>
      <c r="CB72" s="1266"/>
      <c r="CC72" s="1266"/>
      <c r="CD72" s="1266"/>
      <c r="CE72" s="1266"/>
      <c r="CF72" s="1266" t="s">
        <v>527</v>
      </c>
      <c r="CG72" s="1266"/>
      <c r="CH72" s="1266"/>
      <c r="CI72" s="1266"/>
      <c r="CJ72" s="1266"/>
      <c r="CK72" s="1266"/>
      <c r="CL72" s="1266"/>
      <c r="CM72" s="1266"/>
      <c r="CN72" s="1266" t="s">
        <v>528</v>
      </c>
      <c r="CO72" s="1266"/>
      <c r="CP72" s="1266"/>
      <c r="CQ72" s="1266"/>
      <c r="CR72" s="1266"/>
      <c r="CS72" s="1266"/>
      <c r="CT72" s="1266"/>
      <c r="CU72" s="1266"/>
      <c r="CV72" s="1266" t="s">
        <v>529</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574</v>
      </c>
      <c r="AO73" s="1269"/>
      <c r="AP73" s="1269"/>
      <c r="AQ73" s="1269"/>
      <c r="AR73" s="1269"/>
      <c r="AS73" s="1269"/>
      <c r="AT73" s="1269"/>
      <c r="AU73" s="1269"/>
      <c r="AV73" s="1269"/>
      <c r="AW73" s="1269"/>
      <c r="AX73" s="1269"/>
      <c r="AY73" s="1269"/>
      <c r="AZ73" s="1269"/>
      <c r="BA73" s="1269"/>
      <c r="BB73" s="1269" t="s">
        <v>575</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579</v>
      </c>
      <c r="BC75" s="1269"/>
      <c r="BD75" s="1269"/>
      <c r="BE75" s="1269"/>
      <c r="BF75" s="1269"/>
      <c r="BG75" s="1269"/>
      <c r="BH75" s="1269"/>
      <c r="BI75" s="1269"/>
      <c r="BJ75" s="1269"/>
      <c r="BK75" s="1269"/>
      <c r="BL75" s="1269"/>
      <c r="BM75" s="1269"/>
      <c r="BN75" s="1269"/>
      <c r="BO75" s="1269"/>
      <c r="BP75" s="1267">
        <v>2</v>
      </c>
      <c r="BQ75" s="1267"/>
      <c r="BR75" s="1267"/>
      <c r="BS75" s="1267"/>
      <c r="BT75" s="1267"/>
      <c r="BU75" s="1267"/>
      <c r="BV75" s="1267"/>
      <c r="BW75" s="1267"/>
      <c r="BX75" s="1267">
        <v>2.5</v>
      </c>
      <c r="BY75" s="1267"/>
      <c r="BZ75" s="1267"/>
      <c r="CA75" s="1267"/>
      <c r="CB75" s="1267"/>
      <c r="CC75" s="1267"/>
      <c r="CD75" s="1267"/>
      <c r="CE75" s="1267"/>
      <c r="CF75" s="1267">
        <v>2.7</v>
      </c>
      <c r="CG75" s="1267"/>
      <c r="CH75" s="1267"/>
      <c r="CI75" s="1267"/>
      <c r="CJ75" s="1267"/>
      <c r="CK75" s="1267"/>
      <c r="CL75" s="1267"/>
      <c r="CM75" s="1267"/>
      <c r="CN75" s="1267">
        <v>3</v>
      </c>
      <c r="CO75" s="1267"/>
      <c r="CP75" s="1267"/>
      <c r="CQ75" s="1267"/>
      <c r="CR75" s="1267"/>
      <c r="CS75" s="1267"/>
      <c r="CT75" s="1267"/>
      <c r="CU75" s="1267"/>
      <c r="CV75" s="1267">
        <v>3.1</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577</v>
      </c>
      <c r="AO77" s="1266"/>
      <c r="AP77" s="1266"/>
      <c r="AQ77" s="1266"/>
      <c r="AR77" s="1266"/>
      <c r="AS77" s="1266"/>
      <c r="AT77" s="1266"/>
      <c r="AU77" s="1266"/>
      <c r="AV77" s="1266"/>
      <c r="AW77" s="1266"/>
      <c r="AX77" s="1266"/>
      <c r="AY77" s="1266"/>
      <c r="AZ77" s="1266"/>
      <c r="BA77" s="1266"/>
      <c r="BB77" s="1269" t="s">
        <v>575</v>
      </c>
      <c r="BC77" s="1269"/>
      <c r="BD77" s="1269"/>
      <c r="BE77" s="1269"/>
      <c r="BF77" s="1269"/>
      <c r="BG77" s="1269"/>
      <c r="BH77" s="1269"/>
      <c r="BI77" s="1269"/>
      <c r="BJ77" s="1269"/>
      <c r="BK77" s="1269"/>
      <c r="BL77" s="1269"/>
      <c r="BM77" s="1269"/>
      <c r="BN77" s="1269"/>
      <c r="BO77" s="1269"/>
      <c r="BP77" s="1267">
        <v>37.299999999999997</v>
      </c>
      <c r="BQ77" s="1267"/>
      <c r="BR77" s="1267"/>
      <c r="BS77" s="1267"/>
      <c r="BT77" s="1267"/>
      <c r="BU77" s="1267"/>
      <c r="BV77" s="1267"/>
      <c r="BW77" s="1267"/>
      <c r="BX77" s="1267">
        <v>25.4</v>
      </c>
      <c r="BY77" s="1267"/>
      <c r="BZ77" s="1267"/>
      <c r="CA77" s="1267"/>
      <c r="CB77" s="1267"/>
      <c r="CC77" s="1267"/>
      <c r="CD77" s="1267"/>
      <c r="CE77" s="1267"/>
      <c r="CF77" s="1267">
        <v>17.600000000000001</v>
      </c>
      <c r="CG77" s="1267"/>
      <c r="CH77" s="1267"/>
      <c r="CI77" s="1267"/>
      <c r="CJ77" s="1267"/>
      <c r="CK77" s="1267"/>
      <c r="CL77" s="1267"/>
      <c r="CM77" s="1267"/>
      <c r="CN77" s="1267">
        <v>17.2</v>
      </c>
      <c r="CO77" s="1267"/>
      <c r="CP77" s="1267"/>
      <c r="CQ77" s="1267"/>
      <c r="CR77" s="1267"/>
      <c r="CS77" s="1267"/>
      <c r="CT77" s="1267"/>
      <c r="CU77" s="1267"/>
      <c r="CV77" s="1267">
        <v>16.100000000000001</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579</v>
      </c>
      <c r="BC79" s="1269"/>
      <c r="BD79" s="1269"/>
      <c r="BE79" s="1269"/>
      <c r="BF79" s="1269"/>
      <c r="BG79" s="1269"/>
      <c r="BH79" s="1269"/>
      <c r="BI79" s="1269"/>
      <c r="BJ79" s="1269"/>
      <c r="BK79" s="1269"/>
      <c r="BL79" s="1269"/>
      <c r="BM79" s="1269"/>
      <c r="BN79" s="1269"/>
      <c r="BO79" s="1269"/>
      <c r="BP79" s="1267">
        <v>8.6</v>
      </c>
      <c r="BQ79" s="1267"/>
      <c r="BR79" s="1267"/>
      <c r="BS79" s="1267"/>
      <c r="BT79" s="1267"/>
      <c r="BU79" s="1267"/>
      <c r="BV79" s="1267"/>
      <c r="BW79" s="1267"/>
      <c r="BX79" s="1267">
        <v>8.3000000000000007</v>
      </c>
      <c r="BY79" s="1267"/>
      <c r="BZ79" s="1267"/>
      <c r="CA79" s="1267"/>
      <c r="CB79" s="1267"/>
      <c r="CC79" s="1267"/>
      <c r="CD79" s="1267"/>
      <c r="CE79" s="1267"/>
      <c r="CF79" s="1267">
        <v>8.4</v>
      </c>
      <c r="CG79" s="1267"/>
      <c r="CH79" s="1267"/>
      <c r="CI79" s="1267"/>
      <c r="CJ79" s="1267"/>
      <c r="CK79" s="1267"/>
      <c r="CL79" s="1267"/>
      <c r="CM79" s="1267"/>
      <c r="CN79" s="1267">
        <v>8.6</v>
      </c>
      <c r="CO79" s="1267"/>
      <c r="CP79" s="1267"/>
      <c r="CQ79" s="1267"/>
      <c r="CR79" s="1267"/>
      <c r="CS79" s="1267"/>
      <c r="CT79" s="1267"/>
      <c r="CU79" s="1267"/>
      <c r="CV79" s="1267">
        <v>8.6999999999999993</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QVdttu2Q3fsyom4070xRSyC/wHyUeAKSJ2OZxGq20ec5o9IjVjYnJ4VrmwvmdneJFts2GhQff4YN1t8qjq9Gvw==" saltValue="y3jfIxG0SPCxm4q+BNAuD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E89E2-D1CA-44E6-9530-970DC149DC72}">
  <sheetPr>
    <pageSetUpPr fitToPage="1"/>
  </sheetPr>
  <dimension ref="A1:DR125"/>
  <sheetViews>
    <sheetView showGridLines="0" topLeftCell="Q88" zoomScaleNormal="100" zoomScaleSheetLayoutView="70" workbookViewId="0">
      <selection activeCell="AE111" sqref="AE111"/>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09Vytw1QmWY/5Gr5hE3TB+XUOoOdRRcGreXjfxu35bZCguT3lsZB/LNek8vplIU4F4JUV6KQLje9Zz6VxoA3UQ==" saltValue="Abe/d0PBCVF24jzb8BDmh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FDEE0-EE51-478A-95E0-F0D3BF612345}">
  <sheetPr>
    <pageSetUpPr fitToPage="1"/>
  </sheetPr>
  <dimension ref="A1:DR125"/>
  <sheetViews>
    <sheetView showGridLines="0" tabSelected="1" topLeftCell="A106" zoomScaleNormal="100" zoomScaleSheetLayoutView="55" workbookViewId="0">
      <selection activeCell="AF99" sqref="AF9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HsfQJ0AumIQrbQRZRPVxOFAJ16WJhNja1y3jsuo7uO6rcxgAoTT89/IwnOdkKpzvxsOjXuqIlu9j3byDb2gY4Q==" saltValue="8YX5vX2HKLflPc+4IhKic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55071</v>
      </c>
      <c r="E3" s="144"/>
      <c r="F3" s="145">
        <v>76347</v>
      </c>
      <c r="G3" s="146"/>
      <c r="H3" s="147"/>
    </row>
    <row r="4" spans="1:8" x14ac:dyDescent="0.2">
      <c r="A4" s="148"/>
      <c r="B4" s="149"/>
      <c r="C4" s="150"/>
      <c r="D4" s="151">
        <v>27350</v>
      </c>
      <c r="E4" s="152"/>
      <c r="F4" s="153">
        <v>41762</v>
      </c>
      <c r="G4" s="154"/>
      <c r="H4" s="155"/>
    </row>
    <row r="5" spans="1:8" x14ac:dyDescent="0.2">
      <c r="A5" s="136" t="s">
        <v>519</v>
      </c>
      <c r="B5" s="141"/>
      <c r="C5" s="142"/>
      <c r="D5" s="143">
        <v>58648</v>
      </c>
      <c r="E5" s="144"/>
      <c r="F5" s="145">
        <v>69604</v>
      </c>
      <c r="G5" s="146"/>
      <c r="H5" s="147"/>
    </row>
    <row r="6" spans="1:8" x14ac:dyDescent="0.2">
      <c r="A6" s="148"/>
      <c r="B6" s="149"/>
      <c r="C6" s="150"/>
      <c r="D6" s="151">
        <v>22186</v>
      </c>
      <c r="E6" s="152"/>
      <c r="F6" s="153">
        <v>36247</v>
      </c>
      <c r="G6" s="154"/>
      <c r="H6" s="155"/>
    </row>
    <row r="7" spans="1:8" x14ac:dyDescent="0.2">
      <c r="A7" s="136" t="s">
        <v>520</v>
      </c>
      <c r="B7" s="141"/>
      <c r="C7" s="142"/>
      <c r="D7" s="143">
        <v>74382</v>
      </c>
      <c r="E7" s="144"/>
      <c r="F7" s="145">
        <v>68410</v>
      </c>
      <c r="G7" s="146"/>
      <c r="H7" s="147"/>
    </row>
    <row r="8" spans="1:8" x14ac:dyDescent="0.2">
      <c r="A8" s="148"/>
      <c r="B8" s="149"/>
      <c r="C8" s="150"/>
      <c r="D8" s="151">
        <v>23509</v>
      </c>
      <c r="E8" s="152"/>
      <c r="F8" s="153">
        <v>35086</v>
      </c>
      <c r="G8" s="154"/>
      <c r="H8" s="155"/>
    </row>
    <row r="9" spans="1:8" x14ac:dyDescent="0.2">
      <c r="A9" s="136" t="s">
        <v>521</v>
      </c>
      <c r="B9" s="141"/>
      <c r="C9" s="142"/>
      <c r="D9" s="143">
        <v>22595</v>
      </c>
      <c r="E9" s="144"/>
      <c r="F9" s="145">
        <v>73019</v>
      </c>
      <c r="G9" s="146"/>
      <c r="H9" s="147"/>
    </row>
    <row r="10" spans="1:8" x14ac:dyDescent="0.2">
      <c r="A10" s="148"/>
      <c r="B10" s="149"/>
      <c r="C10" s="150"/>
      <c r="D10" s="151">
        <v>16450</v>
      </c>
      <c r="E10" s="152"/>
      <c r="F10" s="153">
        <v>39427</v>
      </c>
      <c r="G10" s="154"/>
      <c r="H10" s="155"/>
    </row>
    <row r="11" spans="1:8" x14ac:dyDescent="0.2">
      <c r="A11" s="136" t="s">
        <v>522</v>
      </c>
      <c r="B11" s="141"/>
      <c r="C11" s="142"/>
      <c r="D11" s="143">
        <v>28863</v>
      </c>
      <c r="E11" s="144"/>
      <c r="F11" s="145">
        <v>76590</v>
      </c>
      <c r="G11" s="146"/>
      <c r="H11" s="147"/>
    </row>
    <row r="12" spans="1:8" x14ac:dyDescent="0.2">
      <c r="A12" s="148"/>
      <c r="B12" s="149"/>
      <c r="C12" s="156"/>
      <c r="D12" s="151">
        <v>17913</v>
      </c>
      <c r="E12" s="152"/>
      <c r="F12" s="153">
        <v>42387</v>
      </c>
      <c r="G12" s="154"/>
      <c r="H12" s="155"/>
    </row>
    <row r="13" spans="1:8" x14ac:dyDescent="0.2">
      <c r="A13" s="136"/>
      <c r="B13" s="141"/>
      <c r="C13" s="157"/>
      <c r="D13" s="158">
        <v>47912</v>
      </c>
      <c r="E13" s="159"/>
      <c r="F13" s="160">
        <v>72794</v>
      </c>
      <c r="G13" s="161"/>
      <c r="H13" s="147"/>
    </row>
    <row r="14" spans="1:8" x14ac:dyDescent="0.2">
      <c r="A14" s="148"/>
      <c r="B14" s="149"/>
      <c r="C14" s="150"/>
      <c r="D14" s="151">
        <v>21482</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6.75</v>
      </c>
      <c r="C19" s="162">
        <f>ROUND(VALUE(SUBSTITUTE(実質収支比率等に係る経年分析!G$48,"▲","-")),2)</f>
        <v>7.88</v>
      </c>
      <c r="D19" s="162">
        <f>ROUND(VALUE(SUBSTITUTE(実質収支比率等に係る経年分析!H$48,"▲","-")),2)</f>
        <v>5.23</v>
      </c>
      <c r="E19" s="162">
        <f>ROUND(VALUE(SUBSTITUTE(実質収支比率等に係る経年分析!I$48,"▲","-")),2)</f>
        <v>4.62</v>
      </c>
      <c r="F19" s="162">
        <f>ROUND(VALUE(SUBSTITUTE(実質収支比率等に係る経年分析!J$48,"▲","-")),2)</f>
        <v>3.45</v>
      </c>
    </row>
    <row r="20" spans="1:11" x14ac:dyDescent="0.2">
      <c r="A20" s="162" t="s">
        <v>53</v>
      </c>
      <c r="B20" s="162">
        <f>ROUND(VALUE(SUBSTITUTE(実質収支比率等に係る経年分析!F$47,"▲","-")),2)</f>
        <v>17.93</v>
      </c>
      <c r="C20" s="162">
        <f>ROUND(VALUE(SUBSTITUTE(実質収支比率等に係る経年分析!G$47,"▲","-")),2)</f>
        <v>17.12</v>
      </c>
      <c r="D20" s="162">
        <f>ROUND(VALUE(SUBSTITUTE(実質収支比率等に係る経年分析!H$47,"▲","-")),2)</f>
        <v>16.12</v>
      </c>
      <c r="E20" s="162">
        <f>ROUND(VALUE(SUBSTITUTE(実質収支比率等に係る経年分析!I$47,"▲","-")),2)</f>
        <v>13.74</v>
      </c>
      <c r="F20" s="162">
        <f>ROUND(VALUE(SUBSTITUTE(実質収支比率等に係る経年分析!J$47,"▲","-")),2)</f>
        <v>10.98</v>
      </c>
    </row>
    <row r="21" spans="1:11" x14ac:dyDescent="0.2">
      <c r="A21" s="162" t="s">
        <v>54</v>
      </c>
      <c r="B21" s="162">
        <f>IF(ISNUMBER(VALUE(SUBSTITUTE(実質収支比率等に係る経年分析!F$49,"▲","-"))),ROUND(VALUE(SUBSTITUTE(実質収支比率等に係る経年分析!F$49,"▲","-")),2),NA())</f>
        <v>-3.85</v>
      </c>
      <c r="C21" s="162">
        <f>IF(ISNUMBER(VALUE(SUBSTITUTE(実質収支比率等に係る経年分析!G$49,"▲","-"))),ROUND(VALUE(SUBSTITUTE(実質収支比率等に係る経年分析!G$49,"▲","-")),2),NA())</f>
        <v>-1.87</v>
      </c>
      <c r="D21" s="162">
        <f>IF(ISNUMBER(VALUE(SUBSTITUTE(実質収支比率等に係る経年分析!H$49,"▲","-"))),ROUND(VALUE(SUBSTITUTE(実質収支比率等に係る経年分析!H$49,"▲","-")),2),NA())</f>
        <v>-8.9600000000000009</v>
      </c>
      <c r="E21" s="162">
        <f>IF(ISNUMBER(VALUE(SUBSTITUTE(実質収支比率等に係る経年分析!I$49,"▲","-"))),ROUND(VALUE(SUBSTITUTE(実質収支比率等に係る経年分析!I$49,"▲","-")),2),NA())</f>
        <v>-5.04</v>
      </c>
      <c r="F21" s="162">
        <f>IF(ISNUMBER(VALUE(SUBSTITUTE(実質収支比率等に係る経年分析!J$49,"▲","-"))),ROUND(VALUE(SUBSTITUTE(実質収支比率等に係る経年分析!J$49,"▲","-")),2),NA())</f>
        <v>-5.87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5.35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6.21</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2">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0.57999999999999996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0.37</v>
      </c>
    </row>
    <row r="32" spans="1:11" x14ac:dyDescent="0.2">
      <c r="A32" s="163" t="str">
        <f>IF(連結実質赤字比率に係る赤字・黒字の構成分析!C$38="",NA(),連結実質赤字比率に係る赤字・黒字の構成分析!C$38)</f>
        <v>工業用水道事業会計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1.91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2.2599999999999998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2.41</v>
      </c>
    </row>
    <row r="33" spans="1:16" x14ac:dyDescent="0.2">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6.74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7.88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5.23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4.6100000000000003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3.44</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6.65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6.21</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5.23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4.5599999999999996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6.38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6.25</v>
      </c>
    </row>
    <row r="36" spans="1:16" x14ac:dyDescent="0.2">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5.85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6.53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2294</v>
      </c>
      <c r="E42" s="164"/>
      <c r="F42" s="164"/>
      <c r="G42" s="164">
        <f>'実質公債費比率（分子）の構造'!L$52</f>
        <v>2248</v>
      </c>
      <c r="H42" s="164"/>
      <c r="I42" s="164"/>
      <c r="J42" s="164">
        <f>'実質公債費比率（分子）の構造'!M$52</f>
        <v>2247</v>
      </c>
      <c r="K42" s="164"/>
      <c r="L42" s="164"/>
      <c r="M42" s="164">
        <f>'実質公債費比率（分子）の構造'!N$52</f>
        <v>2326</v>
      </c>
      <c r="N42" s="164"/>
      <c r="O42" s="164"/>
      <c r="P42" s="164">
        <f>'実質公債費比率（分子）の構造'!O$52</f>
        <v>2251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674</v>
      </c>
      <c r="C46" s="164"/>
      <c r="D46" s="164"/>
      <c r="E46" s="164">
        <f>'実質公債費比率（分子）の構造'!L$48</f>
        <v>674</v>
      </c>
      <c r="F46" s="164"/>
      <c r="G46" s="164"/>
      <c r="H46" s="164">
        <f>'実質公債費比率（分子）の構造'!M$48</f>
        <v>700</v>
      </c>
      <c r="I46" s="164"/>
      <c r="J46" s="164"/>
      <c r="K46" s="164">
        <f>'実質公債費比率（分子）の構造'!N$48</f>
        <v>728</v>
      </c>
      <c r="L46" s="164"/>
      <c r="M46" s="164"/>
      <c r="N46" s="164">
        <f>'実質公債費比率（分子）の構造'!O$48</f>
        <v>749</v>
      </c>
      <c r="O46" s="164"/>
      <c r="P46" s="164"/>
    </row>
    <row r="47" spans="1:16" x14ac:dyDescent="0.2">
      <c r="A47" s="164" t="s">
        <v>12</v>
      </c>
      <c r="B47" s="164" t="str">
        <f>'実質公債費比率（分子）の構造'!K$47</f>
        <v>-</v>
      </c>
      <c r="C47" s="164"/>
      <c r="D47" s="164"/>
      <c r="E47" s="164">
        <f>'実質公債費比率（分子）の構造'!L$47</f>
        <v>4</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1851</v>
      </c>
      <c r="C49" s="164"/>
      <c r="D49" s="164"/>
      <c r="E49" s="164">
        <f>'実質公債費比率（分子）の構造'!L$45</f>
        <v>1903</v>
      </c>
      <c r="F49" s="164"/>
      <c r="G49" s="164"/>
      <c r="H49" s="164">
        <f>'実質公債費比率（分子）の構造'!M$45</f>
        <v>1961</v>
      </c>
      <c r="I49" s="164"/>
      <c r="J49" s="164"/>
      <c r="K49" s="164">
        <f>'実質公債費比率（分子）の構造'!N$45</f>
        <v>1948</v>
      </c>
      <c r="L49" s="164"/>
      <c r="M49" s="164"/>
      <c r="N49" s="164">
        <f>'実質公債費比率（分子）の構造'!O$45</f>
        <v>1854</v>
      </c>
      <c r="O49" s="164"/>
      <c r="P49" s="164"/>
    </row>
    <row r="50" spans="1:16" x14ac:dyDescent="0.2">
      <c r="A50" s="164" t="s">
        <v>67</v>
      </c>
      <c r="B50" s="164" t="e">
        <f>NA()</f>
        <v>#N/A</v>
      </c>
      <c r="C50" s="164">
        <f>IF(ISNUMBER('実質公債費比率（分子）の構造'!K$53),'実質公債費比率（分子）の構造'!K$53,NA())</f>
        <v>231</v>
      </c>
      <c r="D50" s="164" t="e">
        <f>NA()</f>
        <v>#N/A</v>
      </c>
      <c r="E50" s="164" t="e">
        <f>NA()</f>
        <v>#N/A</v>
      </c>
      <c r="F50" s="164">
        <f>IF(ISNUMBER('実質公債費比率（分子）の構造'!L$53),'実質公債費比率（分子）の構造'!L$53,NA())</f>
        <v>333</v>
      </c>
      <c r="G50" s="164" t="e">
        <f>NA()</f>
        <v>#N/A</v>
      </c>
      <c r="H50" s="164" t="e">
        <f>NA()</f>
        <v>#N/A</v>
      </c>
      <c r="I50" s="164">
        <f>IF(ISNUMBER('実質公債費比率（分子）の構造'!M$53),'実質公債費比率（分子）の構造'!M$53,NA())</f>
        <v>414</v>
      </c>
      <c r="J50" s="164" t="e">
        <f>NA()</f>
        <v>#N/A</v>
      </c>
      <c r="K50" s="164" t="e">
        <f>NA()</f>
        <v>#N/A</v>
      </c>
      <c r="L50" s="164">
        <f>IF(ISNUMBER('実質公債費比率（分子）の構造'!N$53),'実質公債費比率（分子）の構造'!N$53,NA())</f>
        <v>350</v>
      </c>
      <c r="M50" s="164" t="e">
        <f>NA()</f>
        <v>#N/A</v>
      </c>
      <c r="N50" s="164" t="e">
        <f>NA()</f>
        <v>#N/A</v>
      </c>
      <c r="O50" s="164">
        <f>IF(ISNUMBER('実質公債費比率（分子）の構造'!O$53),'実質公債費比率（分子）の構造'!O$53,NA())</f>
        <v>352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18261</v>
      </c>
      <c r="E56" s="163"/>
      <c r="F56" s="163"/>
      <c r="G56" s="163">
        <f>'将来負担比率（分子）の構造'!J$52</f>
        <v>18305</v>
      </c>
      <c r="H56" s="163"/>
      <c r="I56" s="163"/>
      <c r="J56" s="163">
        <f>'将来負担比率（分子）の構造'!K$52</f>
        <v>17614</v>
      </c>
      <c r="K56" s="163"/>
      <c r="L56" s="163"/>
      <c r="M56" s="163">
        <f>'将来負担比率（分子）の構造'!L$52</f>
        <v>16772</v>
      </c>
      <c r="N56" s="163"/>
      <c r="O56" s="163"/>
      <c r="P56" s="163">
        <f>'将来負担比率（分子）の構造'!M$52</f>
        <v>15631</v>
      </c>
    </row>
    <row r="57" spans="1:16" x14ac:dyDescent="0.2">
      <c r="A57" s="163" t="s">
        <v>42</v>
      </c>
      <c r="B57" s="163"/>
      <c r="C57" s="163"/>
      <c r="D57" s="163">
        <f>'将来負担比率（分子）の構造'!I$51</f>
        <v>7686</v>
      </c>
      <c r="E57" s="163"/>
      <c r="F57" s="163"/>
      <c r="G57" s="163">
        <f>'将来負担比率（分子）の構造'!J$51</f>
        <v>7868</v>
      </c>
      <c r="H57" s="163"/>
      <c r="I57" s="163"/>
      <c r="J57" s="163">
        <f>'将来負担比率（分子）の構造'!K$51</f>
        <v>10665</v>
      </c>
      <c r="K57" s="163"/>
      <c r="L57" s="163"/>
      <c r="M57" s="163">
        <f>'将来負担比率（分子）の構造'!L$51</f>
        <v>10116</v>
      </c>
      <c r="N57" s="163"/>
      <c r="O57" s="163"/>
      <c r="P57" s="163">
        <f>'将来負担比率（分子）の構造'!M$51</f>
        <v>7888</v>
      </c>
    </row>
    <row r="58" spans="1:16" x14ac:dyDescent="0.2">
      <c r="A58" s="163" t="s">
        <v>41</v>
      </c>
      <c r="B58" s="163"/>
      <c r="C58" s="163"/>
      <c r="D58" s="163">
        <f>'将来負担比率（分子）の構造'!I$50</f>
        <v>6432</v>
      </c>
      <c r="E58" s="163"/>
      <c r="F58" s="163"/>
      <c r="G58" s="163">
        <f>'将来負担比率（分子）の構造'!J$50</f>
        <v>6971</v>
      </c>
      <c r="H58" s="163"/>
      <c r="I58" s="163"/>
      <c r="J58" s="163">
        <f>'将来負担比率（分子）の構造'!K$50</f>
        <v>6934</v>
      </c>
      <c r="K58" s="163"/>
      <c r="L58" s="163"/>
      <c r="M58" s="163">
        <f>'将来負担比率（分子）の構造'!L$50</f>
        <v>6805</v>
      </c>
      <c r="N58" s="163"/>
      <c r="O58" s="163"/>
      <c r="P58" s="163">
        <f>'将来負担比率（分子）の構造'!M$50</f>
        <v>6532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55</v>
      </c>
      <c r="C61" s="163"/>
      <c r="D61" s="163"/>
      <c r="E61" s="163">
        <f>'将来負担比率（分子）の構造'!J$46</f>
        <v>118</v>
      </c>
      <c r="F61" s="163"/>
      <c r="G61" s="163"/>
      <c r="H61" s="163">
        <f>'将来負担比率（分子）の構造'!K$46</f>
        <v>114</v>
      </c>
      <c r="I61" s="163"/>
      <c r="J61" s="163"/>
      <c r="K61" s="163">
        <f>'将来負担比率（分子）の構造'!L$46</f>
        <v>110</v>
      </c>
      <c r="L61" s="163"/>
      <c r="M61" s="163"/>
      <c r="N61" s="163">
        <f>'将来負担比率（分子）の構造'!M$46</f>
        <v>108</v>
      </c>
      <c r="O61" s="163"/>
      <c r="P61" s="163"/>
    </row>
    <row r="62" spans="1:16" x14ac:dyDescent="0.2">
      <c r="A62" s="163" t="s">
        <v>35</v>
      </c>
      <c r="B62" s="163">
        <f>'将来負担比率（分子）の構造'!I$45</f>
        <v>2851</v>
      </c>
      <c r="C62" s="163"/>
      <c r="D62" s="163"/>
      <c r="E62" s="163">
        <f>'将来負担比率（分子）の構造'!J$45</f>
        <v>2820</v>
      </c>
      <c r="F62" s="163"/>
      <c r="G62" s="163"/>
      <c r="H62" s="163">
        <f>'将来負担比率（分子）の構造'!K$45</f>
        <v>3001</v>
      </c>
      <c r="I62" s="163"/>
      <c r="J62" s="163"/>
      <c r="K62" s="163">
        <f>'将来負担比率（分子）の構造'!L$45</f>
        <v>3070</v>
      </c>
      <c r="L62" s="163"/>
      <c r="M62" s="163"/>
      <c r="N62" s="163">
        <f>'将来負担比率（分子）の構造'!M$45</f>
        <v>3108</v>
      </c>
      <c r="O62" s="163"/>
      <c r="P62" s="163"/>
    </row>
    <row r="63" spans="1:16" x14ac:dyDescent="0.2">
      <c r="A63" s="163" t="s">
        <v>34</v>
      </c>
      <c r="B63" s="163">
        <f>'将来負担比率（分子）の構造'!I$44</f>
        <v>33</v>
      </c>
      <c r="C63" s="163"/>
      <c r="D63" s="163"/>
      <c r="E63" s="163">
        <f>'将来負担比率（分子）の構造'!J$44</f>
        <v>24</v>
      </c>
      <c r="F63" s="163"/>
      <c r="G63" s="163"/>
      <c r="H63" s="163">
        <f>'将来負担比率（分子）の構造'!K$44</f>
        <v>14</v>
      </c>
      <c r="I63" s="163"/>
      <c r="J63" s="163"/>
      <c r="K63" s="163">
        <f>'将来負担比率（分子）の構造'!L$44</f>
        <v>5</v>
      </c>
      <c r="L63" s="163"/>
      <c r="M63" s="163"/>
      <c r="N63" s="163" t="str">
        <f>'将来負担比率（分子）の構造'!M$44</f>
        <v>-</v>
      </c>
      <c r="O63" s="163"/>
      <c r="P63" s="163"/>
    </row>
    <row r="64" spans="1:16" x14ac:dyDescent="0.2">
      <c r="A64" s="163" t="s">
        <v>33</v>
      </c>
      <c r="B64" s="163">
        <f>'将来負担比率（分子）の構造'!I$43</f>
        <v>9652</v>
      </c>
      <c r="C64" s="163"/>
      <c r="D64" s="163"/>
      <c r="E64" s="163">
        <f>'将来負担比率（分子）の構造'!J$43</f>
        <v>9516</v>
      </c>
      <c r="F64" s="163"/>
      <c r="G64" s="163"/>
      <c r="H64" s="163">
        <f>'将来負担比率（分子）の構造'!K$43</f>
        <v>9514</v>
      </c>
      <c r="I64" s="163"/>
      <c r="J64" s="163"/>
      <c r="K64" s="163">
        <f>'将来負担比率（分子）の構造'!L$43</f>
        <v>9254</v>
      </c>
      <c r="L64" s="163"/>
      <c r="M64" s="163"/>
      <c r="N64" s="163">
        <f>'将来負担比率（分子）の構造'!M$43</f>
        <v>9420</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15771</v>
      </c>
      <c r="C66" s="163"/>
      <c r="D66" s="163"/>
      <c r="E66" s="163">
        <f>'将来負担比率（分子）の構造'!J$41</f>
        <v>16086</v>
      </c>
      <c r="F66" s="163"/>
      <c r="G66" s="163"/>
      <c r="H66" s="163">
        <f>'将来負担比率（分子）の構造'!K$41</f>
        <v>15919</v>
      </c>
      <c r="I66" s="163"/>
      <c r="J66" s="163"/>
      <c r="K66" s="163">
        <f>'将来負担比率（分子）の構造'!L$41</f>
        <v>14398</v>
      </c>
      <c r="L66" s="163"/>
      <c r="M66" s="163"/>
      <c r="N66" s="163">
        <f>'将来負担比率（分子）の構造'!M$41</f>
        <v>13459</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2139</v>
      </c>
      <c r="C72" s="167">
        <f>基金残高に係る経年分析!G55</f>
        <v>1869</v>
      </c>
      <c r="D72" s="167">
        <f>基金残高に係る経年分析!H55</f>
        <v>1524</v>
      </c>
    </row>
    <row r="73" spans="1:16" x14ac:dyDescent="0.2">
      <c r="A73" s="166" t="s">
        <v>74</v>
      </c>
      <c r="B73" s="167">
        <f>基金残高に係る経年分析!F56</f>
        <v>666</v>
      </c>
      <c r="C73" s="167">
        <f>基金残高に係る経年分析!G56</f>
        <v>667</v>
      </c>
      <c r="D73" s="167">
        <f>基金残高に係る経年分析!H56</f>
        <v>668</v>
      </c>
    </row>
    <row r="74" spans="1:16" x14ac:dyDescent="0.2">
      <c r="A74" s="166" t="s">
        <v>75</v>
      </c>
      <c r="B74" s="167">
        <f>基金残高に係る経年分析!F57</f>
        <v>4516</v>
      </c>
      <c r="C74" s="167">
        <f>基金残高に係る経年分析!G57</f>
        <v>4479</v>
      </c>
      <c r="D74" s="167">
        <f>基金残高に係る経年分析!H57</f>
        <v>4559</v>
      </c>
    </row>
  </sheetData>
  <sheetProtection algorithmName="SHA-512" hashValue="dUxAvc7i1Fy1Ja9VR9LiK/faw9JXdcnQCACJ+7F9gAYpjTXZORC5t+5RNoMOj7/Q6uv/ZVeuFCH4UGypErdvpg==" saltValue="sGnkC5Go+Ap+uHRpRlFA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'各会計、関係団体の財政状況及び健全化判断比率'!Print_Area</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西松佑希恵</cp:lastModifiedBy>
  <cp:lastPrinted>2026-03-16T02:39:30Z</cp:lastPrinted>
  <dcterms:created xsi:type="dcterms:W3CDTF">2026-02-23T07:19:13Z</dcterms:created>
  <dcterms:modified xsi:type="dcterms:W3CDTF">2026-09-02T08:23:30Z</dcterms:modified>
  <cp:category/>
</cp:coreProperties>
</file>