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g2010\職員共有フォルダ\999全庁共有\000全庁作業用\99015総務財政部作業用\020財務課作業用\020契約管財Ｇ作業用\02_一般競争入札用データ\06 R5年度\07 ９月\東野公園体育館外壁及び屋根防水改修工事\"/>
    </mc:Choice>
  </mc:AlternateContent>
  <bookViews>
    <workbookView xWindow="-120" yWindow="-120" windowWidth="29040" windowHeight="15840" tabRatio="854"/>
  </bookViews>
  <sheets>
    <sheet name="内訳書" sheetId="2" r:id="rId1"/>
    <sheet name="明細（その他 (足洗なし)" sheetId="37" state="hidden" r:id="rId2"/>
    <sheet name="明細（機 (2)" sheetId="38" state="hidden" r:id="rId3"/>
    <sheet name="VE･CD案" sheetId="3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localSheetId="3" hidden="1">[3]仮設躯体!#REF!</definedName>
    <definedName name="__123Graph_A外装" localSheetId="1" hidden="1">[4]仮設躯体!#REF!</definedName>
    <definedName name="__123Graph_A外装" localSheetId="2" hidden="1">[4]仮設躯体!#REF!</definedName>
    <definedName name="__123Graph_A外装" hidden="1">[3]仮設躯体!#REF!</definedName>
    <definedName name="__123Graph_A躯体" localSheetId="3" hidden="1">[3]仮設躯体!#REF!</definedName>
    <definedName name="__123Graph_A躯体" localSheetId="1" hidden="1">[4]仮設躯体!#REF!</definedName>
    <definedName name="__123Graph_A躯体" localSheetId="2" hidden="1">[4]仮設躯体!#REF!</definedName>
    <definedName name="__123Graph_A躯体" hidden="1">[3]仮設躯体!#REF!</definedName>
    <definedName name="__123Graph_A建築" localSheetId="3" hidden="1">[3]仮設躯体!#REF!</definedName>
    <definedName name="__123Graph_A建築" localSheetId="1" hidden="1">[4]仮設躯体!#REF!</definedName>
    <definedName name="__123Graph_A建築" localSheetId="2" hidden="1">[4]仮設躯体!#REF!</definedName>
    <definedName name="__123Graph_A建築" hidden="1">[3]仮設躯体!#REF!</definedName>
    <definedName name="__123Graph_A室内" localSheetId="3" hidden="1">[3]仮設躯体!#REF!</definedName>
    <definedName name="__123Graph_A室内" localSheetId="1" hidden="1">[4]仮設躯体!#REF!</definedName>
    <definedName name="__123Graph_A室内" localSheetId="2" hidden="1">[4]仮設躯体!#REF!</definedName>
    <definedName name="__123Graph_A室内" hidden="1">[3]仮設躯体!#REF!</definedName>
    <definedName name="__123Graph_A土工" localSheetId="3" hidden="1">[3]仮設躯体!#REF!</definedName>
    <definedName name="__123Graph_A土工" localSheetId="1" hidden="1">[4]仮設躯体!#REF!</definedName>
    <definedName name="__123Graph_A土工" localSheetId="2" hidden="1">[4]仮設躯体!#REF!</definedName>
    <definedName name="__123Graph_A土工" hidden="1">[3]仮設躯体!#REF!</definedName>
    <definedName name="__123Graph_A内装" localSheetId="3" hidden="1">[3]仮設躯体!#REF!</definedName>
    <definedName name="__123Graph_A内装" localSheetId="1" hidden="1">[4]仮設躯体!#REF!</definedName>
    <definedName name="__123Graph_A内装" localSheetId="2" hidden="1">[4]仮設躯体!#REF!</definedName>
    <definedName name="__123Graph_A内装" hidden="1">[3]仮設躯体!#REF!</definedName>
    <definedName name="__123Graph_X外装" localSheetId="3" hidden="1">[3]仮設躯体!#REF!</definedName>
    <definedName name="__123Graph_X外装" localSheetId="1" hidden="1">[4]仮設躯体!#REF!</definedName>
    <definedName name="__123Graph_X外装" localSheetId="2" hidden="1">[4]仮設躯体!#REF!</definedName>
    <definedName name="__123Graph_X外装" hidden="1">[3]仮設躯体!#REF!</definedName>
    <definedName name="__123Graph_X躯体" localSheetId="3" hidden="1">[3]仮設躯体!#REF!</definedName>
    <definedName name="__123Graph_X躯体" localSheetId="1" hidden="1">[4]仮設躯体!#REF!</definedName>
    <definedName name="__123Graph_X躯体" localSheetId="2" hidden="1">[4]仮設躯体!#REF!</definedName>
    <definedName name="__123Graph_X躯体" hidden="1">[3]仮設躯体!#REF!</definedName>
    <definedName name="__123Graph_X建築" localSheetId="3" hidden="1">[3]仮設躯体!#REF!</definedName>
    <definedName name="__123Graph_X建築" localSheetId="1" hidden="1">[4]仮設躯体!#REF!</definedName>
    <definedName name="__123Graph_X建築" localSheetId="2" hidden="1">[4]仮設躯体!#REF!</definedName>
    <definedName name="__123Graph_X建築" hidden="1">[3]仮設躯体!#REF!</definedName>
    <definedName name="__123Graph_X室内" localSheetId="3" hidden="1">[3]仮設躯体!#REF!</definedName>
    <definedName name="__123Graph_X室内" localSheetId="1" hidden="1">[4]仮設躯体!#REF!</definedName>
    <definedName name="__123Graph_X室内" localSheetId="2" hidden="1">[4]仮設躯体!#REF!</definedName>
    <definedName name="__123Graph_X室内" hidden="1">[3]仮設躯体!#REF!</definedName>
    <definedName name="__123Graph_X土工" localSheetId="3" hidden="1">[3]仮設躯体!#REF!</definedName>
    <definedName name="__123Graph_X土工" localSheetId="1" hidden="1">[4]仮設躯体!#REF!</definedName>
    <definedName name="__123Graph_X土工" localSheetId="2" hidden="1">[4]仮設躯体!#REF!</definedName>
    <definedName name="__123Graph_X土工" hidden="1">[3]仮設躯体!#REF!</definedName>
    <definedName name="__123Graph_X内装" localSheetId="3" hidden="1">[3]仮設躯体!#REF!</definedName>
    <definedName name="__123Graph_X内装" localSheetId="1" hidden="1">[4]仮設躯体!#REF!</definedName>
    <definedName name="__123Graph_X内装" localSheetId="2" hidden="1">[4]仮設躯体!#REF!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[5]仮設代!$H$22</definedName>
    <definedName name="__kb2">[5]仮設代!$H$23</definedName>
    <definedName name="__kb3">[5]仮設代!$H$24</definedName>
    <definedName name="__kh1">[5]仮設代!$H$25</definedName>
    <definedName name="__kh2">[5]仮設代!$H$26</definedName>
    <definedName name="__kh3">[5]仮設代!$H$27</definedName>
    <definedName name="__lb1">[5]仮設代!$H$5</definedName>
    <definedName name="__lb2">[5]仮設代!$H$6</definedName>
    <definedName name="__lb3">[5]仮設代!$H$7</definedName>
    <definedName name="__lb4">[5]仮設代!$H$8</definedName>
    <definedName name="__lb5">[5]仮設代!$H$9</definedName>
    <definedName name="__lh1">[5]仮設代!$H$12</definedName>
    <definedName name="__lh2">[5]仮設代!$H$13</definedName>
    <definedName name="__lh3">[5]仮設代!$H$14</definedName>
    <definedName name="__lh4">[5]仮設代!$H$15</definedName>
    <definedName name="__lh5">[5]仮設代!$H$16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[5]仮設代!$I$5</definedName>
    <definedName name="__rb2">[5]仮設代!$I$6</definedName>
    <definedName name="__rb3">[5]仮設代!$I$7</definedName>
    <definedName name="__rb4">[5]仮設代!$I$8</definedName>
    <definedName name="__rb5">[5]仮設代!$I$9</definedName>
    <definedName name="__RE2">#REF!</definedName>
    <definedName name="__rh1">[5]仮設代!$I$12</definedName>
    <definedName name="__rh2">[5]仮設代!$I$13</definedName>
    <definedName name="__rh3">[5]仮設代!$I$14</definedName>
    <definedName name="__rh4">[5]仮設代!$I$15</definedName>
    <definedName name="__rh5">[5]仮設代!$I$16</definedName>
    <definedName name="__SON1">[6]電気２!$H$35</definedName>
    <definedName name="__son2">[6]電気２!$H$31</definedName>
    <definedName name="__SON3">[6]電気２!#REF!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[6]電気２!$T$33</definedName>
    <definedName name="__tan2">[6]電気２!$T$34</definedName>
    <definedName name="__tan3">[6]電気２!$T$35</definedName>
    <definedName name="__XJ01">[6]電気２!#REF!</definedName>
    <definedName name="__XJ02">[6]電気２!#REF!</definedName>
    <definedName name="__XJ11">[6]電気２!#REF!</definedName>
    <definedName name="__XJ12">[6]電気２!#REF!</definedName>
    <definedName name="__XJ13">[6]電気２!#REF!</definedName>
    <definedName name="__XJ14">[6]電気２!#REF!</definedName>
    <definedName name="__XJ15">[6]電気２!#REF!</definedName>
    <definedName name="__XJ16">[6]電気２!#REF!</definedName>
    <definedName name="__XJ17">[6]電気２!#REF!</definedName>
    <definedName name="__yb1">[5]仮設代!$K$5</definedName>
    <definedName name="__yb2">[5]仮設代!$K$6</definedName>
    <definedName name="__yb3">[5]仮設代!$K$7</definedName>
    <definedName name="__yb4">[5]仮設代!$K$8</definedName>
    <definedName name="__yb5">[5]仮設代!$K$9</definedName>
    <definedName name="__yb6">[5]仮設代!$H$11</definedName>
    <definedName name="__yh1">[5]仮設代!$K$12</definedName>
    <definedName name="__yh2">[5]仮設代!$K$13</definedName>
    <definedName name="__yh3">[5]仮設代!$K$14</definedName>
    <definedName name="__yh4">[5]仮設代!$K$15</definedName>
    <definedName name="__yh5">[5]仮設代!$K$16</definedName>
    <definedName name="__yh6">[5]仮設代!$H$18</definedName>
    <definedName name="__yh7">[5]仮設代!$H$19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[7]材料単価表!#REF!</definedName>
    <definedName name="_10">#N/A</definedName>
    <definedName name="_1000">'[8]#REF'!$Y$856</definedName>
    <definedName name="_100φ以上">#REF!</definedName>
    <definedName name="_10A2_" hidden="1">[9]ディープ!#REF!</definedName>
    <definedName name="_10P">#REF!</definedName>
    <definedName name="_10Print_Area_03">#REF!</definedName>
    <definedName name="_11">[10]小項目!$AB$284</definedName>
    <definedName name="_111">#N/A</definedName>
    <definedName name="_116">[10]小項目!$Y$829</definedName>
    <definedName name="_117">[10]小項目!$Y$831</definedName>
    <definedName name="_118">[10]小項目!$Y$833</definedName>
    <definedName name="_119">[10]小項目!$Y$835</definedName>
    <definedName name="_11A_2">'[11]内訳書(管理棟)'!$A$1:$U$33</definedName>
    <definedName name="_11P">#N/A</definedName>
    <definedName name="_120">[10]小項目!$Y$837</definedName>
    <definedName name="_121">[10]小項目!$Y$839</definedName>
    <definedName name="_122">[10]小項目!$Y$841</definedName>
    <definedName name="_123">[10]小項目!$Y$796</definedName>
    <definedName name="_123Gaaa_A" localSheetId="3" hidden="1">[12]Sheet2!#REF!</definedName>
    <definedName name="_123Gaaa_A" localSheetId="1" hidden="1">[12]Sheet2!#REF!</definedName>
    <definedName name="_123Gaaa_A" localSheetId="2" hidden="1">[12]Sheet2!#REF!</definedName>
    <definedName name="_123Gaaa_A" hidden="1">[12]Sheet2!#REF!</definedName>
    <definedName name="_123Graph" localSheetId="3" hidden="1">[12]Sheet2!#REF!</definedName>
    <definedName name="_123Graph" localSheetId="1" hidden="1">[12]Sheet2!#REF!</definedName>
    <definedName name="_123Graph" localSheetId="2" hidden="1">[12]Sheet2!#REF!</definedName>
    <definedName name="_123Graph" hidden="1">[12]Sheet2!#REF!</definedName>
    <definedName name="_12A_3">'[11]内訳書(管理棟)'!$A$1:$K$30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[10]小項目!$Y$808</definedName>
    <definedName name="_16B2_" hidden="1">#REF!</definedName>
    <definedName name="_16P">#REF!</definedName>
    <definedName name="_17">[10]小項目!$Y$810</definedName>
    <definedName name="_17B3_" hidden="1">#REF!</definedName>
    <definedName name="_17P">#N/A</definedName>
    <definedName name="_18">[10]小項目!$Y$812</definedName>
    <definedName name="_18B6_" hidden="1">#REF!</definedName>
    <definedName name="_18P">#N/A</definedName>
    <definedName name="_19">[10]小項目!$Y$814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[13]東高校!#REF!</definedName>
    <definedName name="_2_0Print_Area">#REF!</definedName>
    <definedName name="_20">[10]小項目!$Y$816</definedName>
    <definedName name="_20B8_" hidden="1">#REF!</definedName>
    <definedName name="_20P">#N/A</definedName>
    <definedName name="_21">[10]小項目!$Y$818</definedName>
    <definedName name="_216">[10]小項目!$Y$850</definedName>
    <definedName name="_217">[10]小項目!$Y$853</definedName>
    <definedName name="_218">[10]小項目!$Y$856</definedName>
    <definedName name="_219">[10]小項目!$Y$859</definedName>
    <definedName name="_21B9_" hidden="1">#REF!</definedName>
    <definedName name="_21P">#N/A</definedName>
    <definedName name="_22">[10]小項目!$Y$820</definedName>
    <definedName name="_220">[10]小項目!$Y$862</definedName>
    <definedName name="_221">[10]小項目!$Y$865</definedName>
    <definedName name="_222">[10]小項目!$Y$868</definedName>
    <definedName name="_223">[10]小項目!$Y$871</definedName>
    <definedName name="_22cc1_" hidden="1">#REF!</definedName>
    <definedName name="_22P">[14]③設計代価!#REF!</definedName>
    <definedName name="_23">[10]小項目!$AB$286</definedName>
    <definedName name="_23CC2_" hidden="1">#REF!</definedName>
    <definedName name="_23P">[14]③設計代価!#REF!</definedName>
    <definedName name="_24CC3_" hidden="1">#REF!</definedName>
    <definedName name="_24P">[14]③設計代価!#REF!</definedName>
    <definedName name="_25D10_" hidden="1">#REF!</definedName>
    <definedName name="_25P">[14]③設計代価!#REF!</definedName>
    <definedName name="_26D13_" hidden="1">#REF!</definedName>
    <definedName name="_26P">[14]③設計代価!#REF!</definedName>
    <definedName name="_27D16_" hidden="1">#REF!</definedName>
    <definedName name="_27P">[14]③設計代価!#REF!</definedName>
    <definedName name="_28D19_" hidden="1">#REF!</definedName>
    <definedName name="_28P">[14]③設計代価!#REF!</definedName>
    <definedName name="_29D22_" hidden="1">#REF!</definedName>
    <definedName name="_29P">[14]③設計代価!#REF!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[15]総括表!#REF!</definedName>
    <definedName name="_30D25_" hidden="1">#REF!</definedName>
    <definedName name="_30P">[14]③設計代価!#REF!</definedName>
    <definedName name="_31D29_" hidden="1">#REF!</definedName>
    <definedName name="_32D32_" hidden="1">#REF!</definedName>
    <definedName name="_33">[10]小項目!$AB$289</definedName>
    <definedName name="_33D35_" hidden="1">#REF!</definedName>
    <definedName name="_34E4_" hidden="1">[16]仮設代価!#REF!</definedName>
    <definedName name="_35EE4_" hidden="1">[16]仮設代価!#REF!</definedName>
    <definedName name="_36F1_" hidden="1">#REF!</definedName>
    <definedName name="_37F2_" hidden="1">[16]仮設代価!#REF!</definedName>
    <definedName name="_38FF1_" hidden="1">[16]仮設代価!#REF!</definedName>
    <definedName name="_39FF2_" hidden="1">[16]仮設代価!#REF!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[10]小項目!$Y$825</definedName>
    <definedName name="_3枚目">[2]原本!$I$163</definedName>
    <definedName name="_4">#REF!</definedName>
    <definedName name="_4_">[7]材料単価表!#REF!</definedName>
    <definedName name="_40G4_" hidden="1">[16]仮設代価!#REF!</definedName>
    <definedName name="_41A">#REF!</definedName>
    <definedName name="_41GG4_" hidden="1">[16]仮設代価!#REF!</definedName>
    <definedName name="_42I1_" hidden="1">#REF!</definedName>
    <definedName name="_43I2_" hidden="1">[16]仮設代価!#REF!</definedName>
    <definedName name="_44">[10]小項目!$AB$291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[13]東高校!#REF!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[7]材料単価表!#REF!</definedName>
    <definedName name="_50">'[8]#REF'!$Y$820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[10]小項目!$AB$293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[16]仮設代価!#REF!</definedName>
    <definedName name="_63P5_" hidden="1">[16]仮設代価!#REF!</definedName>
    <definedName name="_64P6_" hidden="1">#REF!</definedName>
    <definedName name="_65P7_" hidden="1">#REF!</definedName>
    <definedName name="_66">[10]小項目!$AB$296</definedName>
    <definedName name="_66P8_" hidden="1">#REF!</definedName>
    <definedName name="_67P9_" hidden="1">#REF!</definedName>
    <definedName name="_68PRINT_AREA">[17]改修内訳!$A$1:$M$39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[13]東高校!#REF!</definedName>
    <definedName name="_70Print_Area_03">#REF!</definedName>
    <definedName name="_71S10_" hidden="1">[16]仮設代価!#REF!</definedName>
    <definedName name="_72S5_" hidden="1">[16]仮設代価!#REF!</definedName>
    <definedName name="_73S6_" hidden="1">[16]仮設代価!#REF!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[18]ﾃﾞｨｯﾁ!#REF!</definedName>
    <definedName name="_850">'[8]#REF'!$Y$859</definedName>
    <definedName name="_88">[10]小項目!$AB$298</definedName>
    <definedName name="_8D">#REF!</definedName>
    <definedName name="_8P">#REF!</definedName>
    <definedName name="_8Print_Area">[15]総括表!#REF!</definedName>
    <definedName name="_8枚目">[2]原本!$I$243</definedName>
    <definedName name="_9">#N/A</definedName>
    <definedName name="_99">[10]小項目!$AB$300</definedName>
    <definedName name="_9A_1">'[11]内訳書(管理棟)'!$A$1:$N$30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[19]SSﾀﾞｸﾄ!#REF!</definedName>
    <definedName name="_A10">[19]SSﾀﾞｸﾄ!$Z$16:$AF$8184</definedName>
    <definedName name="_A11">[19]SSﾀﾞｸﾄ!$Z$17:$AF$8184</definedName>
    <definedName name="_A12">[19]SSﾀﾞｸﾄ!$Z$18:$AF$8184</definedName>
    <definedName name="_A13">[19]SSﾀﾞｸﾄ!$Z$19:$AF$8184</definedName>
    <definedName name="_A14">[19]SSﾀﾞｸﾄ!$Z$20:$AF$8184</definedName>
    <definedName name="_A15">[19]SSﾀﾞｸﾄ!$Z$21:$AF$8184</definedName>
    <definedName name="_A16">[19]SSﾀﾞｸﾄ!$Z$22:$AF$8184</definedName>
    <definedName name="_A17">[19]SSﾀﾞｸﾄ!$Z$23:$AF$8184</definedName>
    <definedName name="_A18">[19]SSﾀﾞｸﾄ!$Z$24:$AF$8184</definedName>
    <definedName name="_A19">[19]SSﾀﾞｸﾄ!$Z$25:$AF$8184</definedName>
    <definedName name="_A2">[19]SSﾀﾞｸﾄ!$Z$8:$AF$8184</definedName>
    <definedName name="_A20">[19]SSﾀﾞｸﾄ!$Z$26:$AF$8184</definedName>
    <definedName name="_A21">[19]SSﾀﾞｸﾄ!$Z$27:$AF$8184</definedName>
    <definedName name="_A22">[19]SSﾀﾞｸﾄ!$Z$28:$AF$8184</definedName>
    <definedName name="_A23">[19]SSﾀﾞｸﾄ!$Z$29:$AF$8184</definedName>
    <definedName name="_A24">[19]SSﾀﾞｸﾄ!$Z$30:$AF$8184</definedName>
    <definedName name="_A25">[19]SSﾀﾞｸﾄ!$Z$31:$AF$8184</definedName>
    <definedName name="_A26">[19]SSﾀﾞｸﾄ!$Z$32:$AF$8184</definedName>
    <definedName name="_A27">[19]SSﾀﾞｸﾄ!$Z$33:$AF$8184</definedName>
    <definedName name="_A28">[19]SSﾀﾞｸﾄ!$Z$34:$AF$8184</definedName>
    <definedName name="_A29">[19]SSﾀﾞｸﾄ!$Z$35:$AF$8184</definedName>
    <definedName name="_A3">[19]SSﾀﾞｸﾄ!$Z$9:$AF$8184</definedName>
    <definedName name="_A30">[19]SSﾀﾞｸﾄ!$Z$36:$AF$8184</definedName>
    <definedName name="_A31">[19]SSﾀﾞｸﾄ!$Z$37:$AF$8184</definedName>
    <definedName name="_A32">[19]SSﾀﾞｸﾄ!$Z$38:$AF$8184</definedName>
    <definedName name="_A33">[19]SSﾀﾞｸﾄ!$Z$39:$AF$8184</definedName>
    <definedName name="_A34">[19]SSﾀﾞｸﾄ!$Z$40:$AF$8184</definedName>
    <definedName name="_A35">[19]SSﾀﾞｸﾄ!$Z$41:$AF$8184</definedName>
    <definedName name="_A36">[19]SSﾀﾞｸﾄ!$Z$42:$AF$8184</definedName>
    <definedName name="_A37">[19]SSﾀﾞｸﾄ!$Z$43:$AF$8184</definedName>
    <definedName name="_A38">[19]SSﾀﾞｸﾄ!$Z$44:$AF$8184</definedName>
    <definedName name="_A39">[19]SSﾀﾞｸﾄ!$Z$45:$AF$8184</definedName>
    <definedName name="_A4">[19]SSﾀﾞｸﾄ!$Z$10:$AF$8184</definedName>
    <definedName name="_A40">[19]SSﾀﾞｸﾄ!$Z$46:$AF$8184</definedName>
    <definedName name="_A41">[19]SSﾀﾞｸﾄ!$Z$47:$AF$8184</definedName>
    <definedName name="_A42">[19]SSﾀﾞｸﾄ!$Z$48:$AF$8184</definedName>
    <definedName name="_A43">[19]SSﾀﾞｸﾄ!$Z$49:$AF$8184</definedName>
    <definedName name="_A44">[19]SSﾀﾞｸﾄ!$Z$50:$AF$8184</definedName>
    <definedName name="_A45">[19]SSﾀﾞｸﾄ!$Z$51:$AF$8184</definedName>
    <definedName name="_A46">[19]SSﾀﾞｸﾄ!$Z$52:$AF$8184</definedName>
    <definedName name="_A47">[19]SSﾀﾞｸﾄ!$Z$53:$AF$8184</definedName>
    <definedName name="_A48">[19]SSﾀﾞｸﾄ!$Z$54:$AF$8184</definedName>
    <definedName name="_A49">[19]SSﾀﾞｸﾄ!$Z$55:$AF$8184</definedName>
    <definedName name="_A5">[19]SSﾀﾞｸﾄ!$Z$11:$AF$8184</definedName>
    <definedName name="_A50">[19]SSﾀﾞｸﾄ!$Z$56:$AF$8184</definedName>
    <definedName name="_A51">[19]SSﾀﾞｸﾄ!$Z$57:$AF$8184</definedName>
    <definedName name="_A52">[19]SSﾀﾞｸﾄ!$Z$58:$AF$8184</definedName>
    <definedName name="_A53">[19]SSﾀﾞｸﾄ!$Z$59:$AF$8184</definedName>
    <definedName name="_A54">[19]SSﾀﾞｸﾄ!$Z$60:$AF$8184</definedName>
    <definedName name="_A55">[19]SSﾀﾞｸﾄ!$Z$61:$AF$8184</definedName>
    <definedName name="_A56">[19]SSﾀﾞｸﾄ!$Z$62:$AF$8184</definedName>
    <definedName name="_A57">[19]SSﾀﾞｸﾄ!$Z$63:$AF$8184</definedName>
    <definedName name="_A58">[19]SSﾀﾞｸﾄ!$Z$64:$AF$8184</definedName>
    <definedName name="_A59">[19]SSﾀﾞｸﾄ!$Z$65:$AF$8184</definedName>
    <definedName name="_A6">[19]SSﾀﾞｸﾄ!$Z$12:$AF$8184</definedName>
    <definedName name="_A60">[19]SSﾀﾞｸﾄ!$Z$66:$AF$8184</definedName>
    <definedName name="_A600000">#REF!</definedName>
    <definedName name="_A61">[19]SSﾀﾞｸﾄ!$Z$67:$AF$8184</definedName>
    <definedName name="_A62">[19]SSﾀﾞｸﾄ!$Z$68:$AF$8184</definedName>
    <definedName name="_A63">[19]SSﾀﾞｸﾄ!$Z$69:$AF$8184</definedName>
    <definedName name="_A64">[19]SSﾀﾞｸﾄ!$Z$70:$AF$8184</definedName>
    <definedName name="_A65">[19]SSﾀﾞｸﾄ!$Z$71:$AF$8184</definedName>
    <definedName name="_A66">[19]SSﾀﾞｸﾄ!$Z$72:$AF$8184</definedName>
    <definedName name="_A67">[19]SSﾀﾞｸﾄ!$Z$73:$AF$8184</definedName>
    <definedName name="_A68">[19]SSﾀﾞｸﾄ!$Z$74:$AF$8184</definedName>
    <definedName name="_A69">[19]SSﾀﾞｸﾄ!$Z$75:$AF$8184</definedName>
    <definedName name="_A7">[19]SSﾀﾞｸﾄ!$Z$13:$AF$8184</definedName>
    <definedName name="_A70">[19]SSﾀﾞｸﾄ!$Z$76:$AF$8184</definedName>
    <definedName name="_A71">[19]SSﾀﾞｸﾄ!$Z$77:$AF$8184</definedName>
    <definedName name="_A73">[19]SSﾀﾞｸﾄ!$Z$79:$AF$8184</definedName>
    <definedName name="_A74">[19]SSﾀﾞｸﾄ!$Z$80:$AF$8184</definedName>
    <definedName name="_A75">[19]SSﾀﾞｸﾄ!$Z$81:$AF$8184</definedName>
    <definedName name="_A76">[19]SSﾀﾞｸﾄ!$Z$82:$AF$8184</definedName>
    <definedName name="_A77">[19]SSﾀﾞｸﾄ!$Z$83:$AF$8184</definedName>
    <definedName name="_A78">[19]SSﾀﾞｸﾄ!$Z$84:$AF$8184</definedName>
    <definedName name="_A79">[19]SSﾀﾞｸﾄ!$Z$85:$AF$8184</definedName>
    <definedName name="_A8">[19]SSﾀﾞｸﾄ!$Z$14:$AF$8184</definedName>
    <definedName name="_A81">[19]SSﾀﾞｸﾄ!$Z$87:$AF$8184</definedName>
    <definedName name="_A82">[19]SSﾀﾞｸﾄ!$Z$88:$AF$8184</definedName>
    <definedName name="_A9">[19]SSﾀﾞｸﾄ!$Z$15:$AF$8184</definedName>
    <definedName name="_abc2" hidden="1">[9]ディープ!#REF!</definedName>
    <definedName name="_B">#REF!</definedName>
    <definedName name="_B200000">#REF!</definedName>
    <definedName name="_B90000">#REF!</definedName>
    <definedName name="_bgh4" hidden="1">[16]代価１!$H$13</definedName>
    <definedName name="_bgh5" hidden="1">[16]代価１!$H$13</definedName>
    <definedName name="_bgh6" hidden="1">[16]代価１!$H$13</definedName>
    <definedName name="_bgh7" hidden="1">[16]代価１!$H$13</definedName>
    <definedName name="_bgh8" hidden="1">[16]代価１!$H$13</definedName>
    <definedName name="_bgh9" hidden="1">[16]代価１!$H$13</definedName>
    <definedName name="_bgm1" hidden="1">[16]代価１!$H$13</definedName>
    <definedName name="_bgm2" hidden="1">[16]代価１!$H$13</definedName>
    <definedName name="_bgm3" hidden="1">[16]代価１!$H$13</definedName>
    <definedName name="_bgm4" hidden="1">[16]代価１!$H$13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[20]経費!$I$48</definedName>
    <definedName name="_C370400" hidden="1">[20]経費!$I$49</definedName>
    <definedName name="_C370450" hidden="1">[20]経費!#REF!</definedName>
    <definedName name="_C370500">#REF!</definedName>
    <definedName name="_C370600">#REF!</definedName>
    <definedName name="_C370800" hidden="1">[20]経費!$I$52</definedName>
    <definedName name="_C371100" hidden="1">[20]経費!$I$53</definedName>
    <definedName name="_C371200" hidden="1">[20]経費!$I$54</definedName>
    <definedName name="_C371300" hidden="1">[20]経費!$I$55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localSheetId="3" hidden="1">[1]内・屋外!#REF!</definedName>
    <definedName name="_Key2" localSheetId="1" hidden="1">[1]内・屋外!#REF!</definedName>
    <definedName name="_Key2" localSheetId="2" hidden="1">[1]内・屋外!#REF!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[21]衛生表紙!#REF!</definedName>
    <definedName name="_MENU_PPOMR169_">[21]衛生表紙!#REF!</definedName>
    <definedName name="_MENU_PPRA29..A">[21]衛生表紙!#REF!</definedName>
    <definedName name="_MENU_PPRAP33..">[21]衛生表紙!#REF!</definedName>
    <definedName name="_MENU_PPRAP90..">[21]衛生表紙!#REF!</definedName>
    <definedName name="_MENU_PPRBS31..">[21]衛生表紙!#REF!</definedName>
    <definedName name="_OK1">[0]!_OK1</definedName>
    <definedName name="_Order1" hidden="1">255</definedName>
    <definedName name="_Order2" hidden="1">255</definedName>
    <definedName name="_P">[19]SSﾀﾞｸﾄ!$L$1:$L$6</definedName>
    <definedName name="_P1">[22]諸経費計算表!$A$1:$I$50</definedName>
    <definedName name="_p2">[22]諸経費計算表!$A$59:$H$108</definedName>
    <definedName name="_p3">[22]諸経費計算表!$A$114:$H$140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[23]表紙!#REF!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[24]表紙!$AK$3:$AY$24</definedName>
    <definedName name="_RC2普通">[24]表紙!$AK$3:$AZ$24</definedName>
    <definedName name="_RC3特殊">[24]表紙!$AK$3:$BA$24</definedName>
    <definedName name="_RC3普通">[24]表紙!$AK$3:$BB$24</definedName>
    <definedName name="_RC4普通">[24]表紙!$AK$3:$BB$24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[16]仮設代価!#REF!</definedName>
    <definedName name="_SS5" hidden="1">[16]仮設代価!#REF!</definedName>
    <definedName name="_SS6" hidden="1">[16]仮設代価!#REF!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[25]対照表!#REF!</definedName>
    <definedName name="_Table1_Out" hidden="1">[25]対照表!#REF!</definedName>
    <definedName name="_Table2_In1" hidden="1">[25]対照表!#REF!</definedName>
    <definedName name="_Table2_In2" hidden="1">[25]対照表!#REF!</definedName>
    <definedName name="_Table2_Out" hidden="1">[25]対照表!#REF!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[26]金属工事!$D$844</definedName>
    <definedName name="_WA2" hidden="1">[26]金属工事!$H$843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[16]代価１!$Q$11</definedName>
    <definedName name="_yh12" hidden="1">[16]代価１!$Q$11</definedName>
    <definedName name="_yh13" hidden="1">[16]代価１!$Q$10</definedName>
    <definedName name="_yh14" hidden="1">[16]代価１!$Q$11</definedName>
    <definedName name="_yh15" hidden="1">[16]代価１!$Q$11</definedName>
    <definedName name="_yh16" hidden="1">[16]代価１!$Q$10</definedName>
    <definedName name="_yh17" hidden="1">[16]代価１!$M$11</definedName>
    <definedName name="_yh18" hidden="1">[16]代価１!$Q$10</definedName>
    <definedName name="_yh19" hidden="1">[16]代価１!$M$11</definedName>
    <definedName name="_yh2">#REF!</definedName>
    <definedName name="_yh20" hidden="1">[16]代価１!$H$13</definedName>
    <definedName name="_yh21" hidden="1">[16]代価１!$H$13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[25]換算補正!$S$64</definedName>
    <definedName name="\0">[10]小項目!$Y$704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'[8]#REF'!$AB$198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[19]SSﾀﾞｸﾄ!#REF!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[10]小項目!$Y$775</definedName>
    <definedName name="\E1" hidden="1">#REF!</definedName>
    <definedName name="\f">[10]小項目!$Y$786</definedName>
    <definedName name="\g">[10]小項目!$AB$123</definedName>
    <definedName name="\H">#REF!</definedName>
    <definedName name="\i">[10]小項目!$AC$163</definedName>
    <definedName name="\j">[10]小項目!$AB$135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[27]複１!#REF!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[28]見積比較!#REF!</definedName>
    <definedName name="\p">[21]衛生表紙!#REF!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[10]小項目!$Y$875</definedName>
    <definedName name="\R">#REF!</definedName>
    <definedName name="\s">#N/A</definedName>
    <definedName name="\SUB" hidden="1">[28]ポンプ損料日数!#REF!</definedName>
    <definedName name="\t">[10]小項目!$Y$768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'[11]内訳書(管理棟)'!$A$3:$N$2067</definedName>
    <definedName name="A0">#REF!</definedName>
    <definedName name="A000_直接工事費">#REF!</definedName>
    <definedName name="A1_">[29]内訳明細!#REF!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'[11]内訳書(管理棟)'!#REF!</definedName>
    <definedName name="A123暖房">'[11]内訳書(管理棟)'!#REF!</definedName>
    <definedName name="A124_既設撤去工事">#REF!</definedName>
    <definedName name="A13_">#REF!</definedName>
    <definedName name="A134給水">'[11]内訳書(管理棟)'!#REF!</definedName>
    <definedName name="A14_">#REF!</definedName>
    <definedName name="A15_">#REF!</definedName>
    <definedName name="A16_">#REF!</definedName>
    <definedName name="A169排水">'[11]内訳書(管理棟)'!#REF!</definedName>
    <definedName name="A17_">#REF!</definedName>
    <definedName name="A18_">#REF!</definedName>
    <definedName name="A19_">#REF!</definedName>
    <definedName name="A1H15">[30]泥土圧式機械器具損料!$H$15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'[11]内訳書(管理棟)'!#REF!</definedName>
    <definedName name="A23_">#REF!</definedName>
    <definedName name="A24_">#REF!</definedName>
    <definedName name="A240消火">'[11]内訳書(管理棟)'!#REF!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'[11]内訳書(管理棟)'!#REF!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'[11]内訳書(管理棟)'!#REF!</definedName>
    <definedName name="A31_">#REF!</definedName>
    <definedName name="A315物質給水">'[11]内訳書(管理棟)'!#REF!</definedName>
    <definedName name="A32_">#REF!</definedName>
    <definedName name="A328電気給水">'[11]内訳書(管理棟)'!#REF!</definedName>
    <definedName name="A33_">#REF!</definedName>
    <definedName name="A34_">#REF!</definedName>
    <definedName name="A35_">#REF!</definedName>
    <definedName name="A353屋外暖房">'[11]内訳書(管理棟)'!#REF!</definedName>
    <definedName name="A36_">#REF!</definedName>
    <definedName name="A37_">#REF!</definedName>
    <definedName name="A38_">#REF!</definedName>
    <definedName name="A381屋外給水">'[11]内訳書(管理棟)'!#REF!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'[11]内訳書(管理棟)'!#REF!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'[11]内訳書(管理棟)'!#REF!</definedName>
    <definedName name="A465屋外ガス">'[11]内訳書(管理棟)'!#REF!</definedName>
    <definedName name="A46空調配管">'[11]内訳書(管理棟)'!$A$73</definedName>
    <definedName name="A47_">#REF!</definedName>
    <definedName name="A48_">#REF!</definedName>
    <definedName name="A486屋外電気">'[11]内訳書(管理棟)'!#REF!</definedName>
    <definedName name="A49_">#REF!</definedName>
    <definedName name="A4空調機器">'[11]内訳書(管理棟)'!#REF!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'[11]内訳書(管理棟)'!#REF!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localSheetId="3" hidden="1">[12]Sheet2!#REF!</definedName>
    <definedName name="aaa" localSheetId="1" hidden="1">[12]Sheet2!#REF!</definedName>
    <definedName name="aaa" localSheetId="2" hidden="1">[12]Sheet2!#REF!</definedName>
    <definedName name="aaa" hidden="1">[12]Sheet2!#REF!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'[31]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'[31]  表シート  '!#REF!</definedName>
    <definedName name="AE_">#REF!</definedName>
    <definedName name="AEND">#REF!</definedName>
    <definedName name="aergvawrtgbvtrnjt">[32]建築積算!#REF!</definedName>
    <definedName name="AF">'[31]  表シート  '!#REF!</definedName>
    <definedName name="AG">'[31]  表シート  '!#REF!</definedName>
    <definedName name="AH">#REF!</definedName>
    <definedName name="AHONHINA">[33]表紙!#REF!</definedName>
    <definedName name="ai">[2]原本!$B$54:$F$59</definedName>
    <definedName name="AIM">[6]電気２!$A$1:$P$35</definedName>
    <definedName name="AJ">'[31]  表シート  '!#REF!</definedName>
    <definedName name="AM" hidden="1">[28]ポンプ損料日数!#REF!</definedName>
    <definedName name="AN" hidden="1">[28]ポンプ損料日数!#REF!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[6]電気４!#REF!</definedName>
    <definedName name="ASAHI" hidden="1">#REF!</definedName>
    <definedName name="asbtgffvbhgj">#REF!</definedName>
    <definedName name="ASDVIUI">[6]電気４!A1:I30</definedName>
    <definedName name="AUTOEXEC">[6]電気２!$A$100</definedName>
    <definedName name="AWA">#REF!</definedName>
    <definedName name="AWB">#REF!</definedName>
    <definedName name="AWX">#REF!</definedName>
    <definedName name="AXIA" hidden="1">[34]設計明全!#REF!</definedName>
    <definedName name="Aｺﾝ">'[11]内訳書(管理棟)'!$E$15</definedName>
    <definedName name="Ａパターン印刷範囲">[35]バルブ!$A$1:$AC$35,[35]バルブ!$AD$38:$AZ$56,[35]バルブ!$BB$59:$BQ$79,[35]バルブ!$BQ$79,[35]バルブ!$BS$59:$CH$100,[35]バルブ!$BS$101:$CH$121,[35]バルブ!$BB$80:$BQ$121</definedName>
    <definedName name="A屋根">'[11]内訳書(管理棟)'!$E$39</definedName>
    <definedName name="A仮設">'[11]内訳書(管理棟)'!$E$6</definedName>
    <definedName name="A外建">'[11]内訳書(管理棟)'!$E$45</definedName>
    <definedName name="A外構">'[11]内訳書(管理棟)'!$E$60</definedName>
    <definedName name="A金属">'[11]内訳書(管理棟)'!$E$42</definedName>
    <definedName name="A型枠">'[11]内訳書(管理棟)'!$E$18</definedName>
    <definedName name="A杭">'[11]内訳書(管理棟)'!$E$9</definedName>
    <definedName name="A左官">'[11]内訳書(管理棟)'!$E$33</definedName>
    <definedName name="A雑">'[11]内訳書(管理棟)'!$E$57</definedName>
    <definedName name="A設1">'[11]内訳書(管理棟)'!$E$68</definedName>
    <definedName name="A設2">'[11]内訳書(管理棟)'!$E$71</definedName>
    <definedName name="A設3">'[11]内訳書(管理棟)'!$E$74</definedName>
    <definedName name="A設4">'[11]内訳書(管理棟)'!$E$77</definedName>
    <definedName name="A設5">'[11]内訳書(管理棟)'!$E$80</definedName>
    <definedName name="A設6">'[11]内訳書(管理棟)'!$E$83</definedName>
    <definedName name="A組積">'[11]内訳書(管理棟)'!$E$27</definedName>
    <definedName name="A断熱">'[11]内訳書(管理棟)'!$E$30</definedName>
    <definedName name="A撤去工事頭">[24]表紙!$B$46</definedName>
    <definedName name="A鉄筋">'[11]内訳書(管理棟)'!$E$21</definedName>
    <definedName name="A鉄骨">'[11]内訳書(管理棟)'!$E$24</definedName>
    <definedName name="A電1">'[11]内訳書(管理棟)'!$E$89</definedName>
    <definedName name="A電2">'[11]内訳書(管理棟)'!$E$92</definedName>
    <definedName name="A電3">'[11]内訳書(管理棟)'!$E$95</definedName>
    <definedName name="A電4">'[11]内訳書(管理棟)'!$E$98</definedName>
    <definedName name="A電5">'[11]内訳書(管理棟)'!$E$101</definedName>
    <definedName name="A電6">'[11]内訳書(管理棟)'!$E$104</definedName>
    <definedName name="A電7">'[11]内訳書(管理棟)'!$E$107</definedName>
    <definedName name="A電8">'[11]内訳書(管理棟)'!$E$110</definedName>
    <definedName name="A塗装">'[11]内訳書(管理棟)'!$E$51</definedName>
    <definedName name="Ａ渡り廊下">'[11]内訳書(管理棟)'!#REF!</definedName>
    <definedName name="A土">'[11]内訳書(管理棟)'!$E$12</definedName>
    <definedName name="A内建">'[11]内訳書(管理棟)'!$E$48</definedName>
    <definedName name="A内装">'[11]内訳書(管理棟)'!$E$54</definedName>
    <definedName name="A木">'[11]内訳書(管理棟)'!$E$36</definedName>
    <definedName name="B">#REF!</definedName>
    <definedName name="B_荷揚運搬">'[11]内訳書(管理棟)'!$A$2001:$N$2045</definedName>
    <definedName name="B000_共通費">#REF!</definedName>
    <definedName name="b1234335">#REF!</definedName>
    <definedName name="b2仮設">'[11]内訳書(管理棟)'!$E$6</definedName>
    <definedName name="B459直工">'[11]内訳書(管理棟)'!#REF!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[16]代価１!$H$13</definedName>
    <definedName name="ｂｇｈ10" hidden="1">[16]代価１!$H$13</definedName>
    <definedName name="bghvf">#REF!</definedName>
    <definedName name="BRTHBEVRT">#REF!</definedName>
    <definedName name="BTJUYNJUH">#REF!</definedName>
    <definedName name="BUN">[36]電気器具!$E$5:$T$16</definedName>
    <definedName name="BUNS">#REF!</definedName>
    <definedName name="BUYTNJUNUY">#REF!</definedName>
    <definedName name="byhrdvsvr">#REF!</definedName>
    <definedName name="Bｺﾝ">'[11]内訳書(管理棟)'!$E$18</definedName>
    <definedName name="B屋根">'[11]内訳書(管理棟)'!$E$50</definedName>
    <definedName name="B仮設">'[11]内訳書(管理棟)'!$E$6</definedName>
    <definedName name="B改修工事">#REF!</definedName>
    <definedName name="Ｂ改修工事頭">[24]表紙!$B$332</definedName>
    <definedName name="B外建">'[11]内訳書(管理棟)'!$E$58</definedName>
    <definedName name="B外構">'[11]内訳書(管理棟)'!$E$78</definedName>
    <definedName name="Ｂ外構工事" hidden="1">[37]仮設躯体!#REF!</definedName>
    <definedName name="B共通仮設">'[11]内訳書(管理棟)'!$E$155</definedName>
    <definedName name="B金属">'[11]内訳書(管理棟)'!$E$54</definedName>
    <definedName name="B型枠">'[11]内訳書(管理棟)'!$E$22</definedName>
    <definedName name="B杭">'[11]内訳書(管理棟)'!$E$10</definedName>
    <definedName name="B左官">'[11]内訳書(管理棟)'!$E$42</definedName>
    <definedName name="B雑">'[11]内訳書(管理棟)'!$E$74</definedName>
    <definedName name="B種">[38]東高校!$J$127</definedName>
    <definedName name="Ｂ書式">#REF!</definedName>
    <definedName name="B設1">'[11]内訳書(管理棟)'!$E$89</definedName>
    <definedName name="B設2">'[11]内訳書(管理棟)'!$E$93</definedName>
    <definedName name="B設3">'[11]内訳書(管理棟)'!$E$97</definedName>
    <definedName name="B設4">'[11]内訳書(管理棟)'!$E$101</definedName>
    <definedName name="B設5">'[11]内訳書(管理棟)'!$E$105</definedName>
    <definedName name="B設6">'[11]内訳書(管理棟)'!$E$109</definedName>
    <definedName name="B組積">'[11]内訳書(管理棟)'!$E$34</definedName>
    <definedName name="B断熱">'[11]内訳書(管理棟)'!$E$38</definedName>
    <definedName name="B鉄筋">'[11]内訳書(管理棟)'!$E$26</definedName>
    <definedName name="B鉄骨">'[11]内訳書(管理棟)'!$E$30</definedName>
    <definedName name="B電1">'[11]内訳書(管理棟)'!$E$118</definedName>
    <definedName name="B電2">'[11]内訳書(管理棟)'!$E$122</definedName>
    <definedName name="B電3">'[11]内訳書(管理棟)'!$E$126</definedName>
    <definedName name="B電4">'[11]内訳書(管理棟)'!$E$130</definedName>
    <definedName name="B電5">'[11]内訳書(管理棟)'!$E$134</definedName>
    <definedName name="B電6">'[11]内訳書(管理棟)'!$E$138</definedName>
    <definedName name="B電7">'[11]内訳書(管理棟)'!$E$142</definedName>
    <definedName name="B電8">'[11]内訳書(管理棟)'!$E$146</definedName>
    <definedName name="B塗装">'[11]内訳書(管理棟)'!$E$66</definedName>
    <definedName name="Ｂ渡り廊下">'[11]内訳書(管理棟)'!#REF!</definedName>
    <definedName name="B土">'[11]内訳書(管理棟)'!$E$14</definedName>
    <definedName name="B内建">'[11]内訳書(管理棟)'!$E$62</definedName>
    <definedName name="B内装">'[11]内訳書(管理棟)'!$E$70</definedName>
    <definedName name="B木">'[11]内訳書(管理棟)'!$E$46</definedName>
    <definedName name="C_" hidden="1">[28]ポンプ損料日数!#REF!</definedName>
    <definedName name="C0">'[8]#REF'!$C$10515</definedName>
    <definedName name="CA">[24]表紙!$AK$51:$AP$72</definedName>
    <definedName name="CA値">[24]表紙!$AK$51:$AQ$72</definedName>
    <definedName name="CB">[24]表紙!$AK$51:$AR$72</definedName>
    <definedName name="CB値">[24]表紙!$AK$51:$AS$72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[39]科目!$AP$295:$AP$306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'[11]内訳書(管理棟)'!$A$81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[36]電気器具!$AA$1:$AQ$2</definedName>
    <definedName name="Criteria_MI">[36]電気器具!$AA$1:$AQ$2</definedName>
    <definedName name="cvfhbnj">#REF!</definedName>
    <definedName name="ｃｚ">[38]東高校!$CU$1</definedName>
    <definedName name="Cｺﾝ">'[11]内訳書(管理棟)'!$I$15</definedName>
    <definedName name="C屋根">'[11]内訳書(管理棟)'!$I$39</definedName>
    <definedName name="C仮設">'[11]内訳書(管理棟)'!$I$6</definedName>
    <definedName name="C外建">'[11]内訳書(管理棟)'!$I$45</definedName>
    <definedName name="C外構">'[11]内訳書(管理棟)'!$I$60</definedName>
    <definedName name="Ｃ既存校舎">#REF!</definedName>
    <definedName name="C金属">'[11]内訳書(管理棟)'!$I$42</definedName>
    <definedName name="C型枠">'[11]内訳書(管理棟)'!$I$18</definedName>
    <definedName name="C杭">'[11]内訳書(管理棟)'!$I$9</definedName>
    <definedName name="C左官">'[11]内訳書(管理棟)'!$I$33</definedName>
    <definedName name="C雑">'[11]内訳書(管理棟)'!$I$57</definedName>
    <definedName name="C種">[38]東高校!$J$134</definedName>
    <definedName name="C厨房設備機器">[24]表紙!$B$1102</definedName>
    <definedName name="C設1">'[11]内訳書(管理棟)'!$I$68</definedName>
    <definedName name="C設2">'[11]内訳書(管理棟)'!$I$71</definedName>
    <definedName name="C設3">'[11]内訳書(管理棟)'!$I$74</definedName>
    <definedName name="C設4">'[11]内訳書(管理棟)'!$I$77</definedName>
    <definedName name="C設5">'[11]内訳書(管理棟)'!$I$80</definedName>
    <definedName name="C設6">'[11]内訳書(管理棟)'!$I$83</definedName>
    <definedName name="C組積">'[11]内訳書(管理棟)'!$I$27</definedName>
    <definedName name="Ｃ代価表一覧表">[22]諸経費計算表!$B$1:$G$2</definedName>
    <definedName name="C断熱">'[11]内訳書(管理棟)'!$I$30</definedName>
    <definedName name="C鉄筋">'[11]内訳書(管理棟)'!$I$21</definedName>
    <definedName name="C鉄骨">'[11]内訳書(管理棟)'!$I$24</definedName>
    <definedName name="C電1">'[11]内訳書(管理棟)'!$I$89</definedName>
    <definedName name="C電2">'[11]内訳書(管理棟)'!$I$92</definedName>
    <definedName name="C電3">'[11]内訳書(管理棟)'!$I$95</definedName>
    <definedName name="C電4">'[11]内訳書(管理棟)'!$I$98</definedName>
    <definedName name="C電5">'[11]内訳書(管理棟)'!$I$101</definedName>
    <definedName name="C電6">'[11]内訳書(管理棟)'!#REF!</definedName>
    <definedName name="C電7">'[11]内訳書(管理棟)'!#REF!</definedName>
    <definedName name="C電8">'[11]内訳書(管理棟)'!$I$107</definedName>
    <definedName name="C電9">'[11]内訳書(管理棟)'!$I$110</definedName>
    <definedName name="C塗装">'[11]内訳書(管理棟)'!$I$51</definedName>
    <definedName name="C土">'[11]内訳書(管理棟)'!$I$12</definedName>
    <definedName name="C内建">'[11]内訳書(管理棟)'!$I$48</definedName>
    <definedName name="C内装">'[11]内訳書(管理棟)'!$I$54</definedName>
    <definedName name="C木">'[11]内訳書(管理棟)'!$I$36</definedName>
    <definedName name="D">#REF!</definedName>
    <definedName name="DA">#REF!</definedName>
    <definedName name="daika">[40]内訳明細!$B$4:$I$3066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[34]設計明全!$CC$5:$CT$84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[36]電気器具!$E$5:$U$496</definedName>
    <definedName name="Day">[10]小項目!$D$7:$D$8</definedName>
    <definedName name="DB_TBL">#REF!</definedName>
    <definedName name="dbgdhfg">#REF!</definedName>
    <definedName name="dcgsdcgdf">#REF!</definedName>
    <definedName name="DD">[6]電気２!$M$3:$V$6</definedName>
    <definedName name="DDDD">[19]SSﾀﾞｸﾄ!#REF!</definedName>
    <definedName name="ddddd">#REF!</definedName>
    <definedName name="default_掛率">[6]電気２!$B$2</definedName>
    <definedName name="DENWA">[41]H8県住内訳!#REF!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[42]AP020501!#REF!</definedName>
    <definedName name="dfhdg">[43]細目!#REF!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[6]電気４!#REF!</definedName>
    <definedName name="DS9009石涼_Sheet1_List">'[44]SP4工程表(不要)'!$A$11:$F$16</definedName>
    <definedName name="dsbfgbnghnjxdfd">[45]FL40!$N$211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[46]表･説明!$B$8:$B$36</definedName>
    <definedName name="EARWETWERT">#REF!</definedName>
    <definedName name="EBYRBTYBUTRNUTYNYNITY">[19]SSﾀﾞｸﾄ!#REF!</definedName>
    <definedName name="EC">[6]電気４!A31:I60</definedName>
    <definedName name="ecsc">[32]建築積算!#REF!</definedName>
    <definedName name="ED">[6]電気４!#REF!</definedName>
    <definedName name="EE" hidden="1">[16]仮設代価!#REF!</definedName>
    <definedName name="EEEE">[47]人孔集計!$B$2:$I$55</definedName>
    <definedName name="EF">[6]電気４!#REF!</definedName>
    <definedName name="EG">[6]電気４!A31</definedName>
    <definedName name="ＥＨＰ機器">#REF!</definedName>
    <definedName name="EK">[6]電気４!#REF!</definedName>
    <definedName name="ekimyn">[48]刊行物H14!#REF!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[6]電気４!#REF!</definedName>
    <definedName name="ETHWTUJGJFJDFH">#REF!</definedName>
    <definedName name="ETWERTERT">[49]細目!$E$1:$E$65536</definedName>
    <definedName name="EV">[6]電気４!#REF!</definedName>
    <definedName name="evrtbg">#REF!</definedName>
    <definedName name="EXP・ｊ北">#REF!</definedName>
    <definedName name="_xlnm.Extract">[36]電気器具!$AA$5:$AQ$5</definedName>
    <definedName name="Extract_MI">[36]電気器具!$AA$5:$AP$5</definedName>
    <definedName name="EY" hidden="1">#N/A</definedName>
    <definedName name="F">#REF!</definedName>
    <definedName name="FBDBYTNJYUNJYJ">[19]SSﾀﾞｸﾄ!#REF!</definedName>
    <definedName name="fbdfnu">#REF!</definedName>
    <definedName name="FD">'[11]内訳書(管理棟)'!$A$233:$N$262</definedName>
    <definedName name="fesrg">'[50]#REF'!#REF!</definedName>
    <definedName name="FF" hidden="1">[16]仮設代価!#REF!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'[51]代価表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[26]金属工事!$B$849</definedName>
    <definedName name="FJTA" hidden="1">[26]金属工事!$H$842</definedName>
    <definedName name="FJTH" hidden="1">[26]金属工事!$I$847</definedName>
    <definedName name="FJTK" hidden="1">[26]金属工事!$I$849</definedName>
    <definedName name="FJTR" hidden="1">[26]金属工事!$J$847</definedName>
    <definedName name="FL">#REF!</definedName>
    <definedName name="ＦＬＡＧ">#REF!</definedName>
    <definedName name="FNA">[6]電気２!$T$1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[48]刊行物H14!#REF!</definedName>
    <definedName name="gennba">#REF!</definedName>
    <definedName name="GG" hidden="1">[16]仮設代価!#REF!</definedName>
    <definedName name="GGGG">[19]SSﾀﾞｸﾄ!#REF!</definedName>
    <definedName name="GHBFGYUB" hidden="1">#REF!</definedName>
    <definedName name="ＧＨＰ_掛率">[6]電気２!#REF!</definedName>
    <definedName name="ＧＨＰ機器">#REF!</definedName>
    <definedName name="GIJYU">[2]原本!$F$355:$F$383</definedName>
    <definedName name="ＧＪＴＧＦＤＳＧれＨ" hidden="1">[52]空調!#REF!</definedName>
    <definedName name="GNJHGK">#REF!</definedName>
    <definedName name="GO" hidden="1">#N/A</definedName>
    <definedName name="GO_TBL">#REF!</definedName>
    <definedName name="ＧＴ">[1]歩・屋!$W$12</definedName>
    <definedName name="H">[6]電気４!#REF!</definedName>
    <definedName name="h_dat" hidden="1">#REF!</definedName>
    <definedName name="H12総括">'[11]内訳書(管理棟)'!$A$1</definedName>
    <definedName name="H12内訳・TOP">'[11]内訳書(管理棟)'!$A$1</definedName>
    <definedName name="H12内訳・共仮">'[11]内訳書(管理棟)'!$A$77</definedName>
    <definedName name="H20.">#REF!</definedName>
    <definedName name="h4ybrtjy">#REF!</definedName>
    <definedName name="haken">[48]刊行物H14!#REF!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[48]刊行物H14!#REF!</definedName>
    <definedName name="henkougo" hidden="1">#REF!</definedName>
    <definedName name="hf">[53]科目!#REF!</definedName>
    <definedName name="HH">'[8]#REF'!$A$3</definedName>
    <definedName name="ｈｈｈ">[1]歩・屋!$W$13</definedName>
    <definedName name="HIVP">#REF!</definedName>
    <definedName name="hjfhjfhjfhjfhjfhghj">'[50]#REF'!#REF!</definedName>
    <definedName name="HK">17902</definedName>
    <definedName name="hojozai">[48]刊行物H14!#REF!</definedName>
    <definedName name="HOKAN">[6]電気２!$B$101</definedName>
    <definedName name="HONHINA">[33]表紙!#REF!</definedName>
    <definedName name="HOU">[41]H8県住内訳!#REF!</definedName>
    <definedName name="ＨＲＦＪＨＴＫＹ" hidden="1">[52]空調!#REF!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[6]電気４!#REF!</definedName>
    <definedName name="I_DAT" hidden="1">[19]円形風道!$B$2:$C$22</definedName>
    <definedName name="IA" hidden="1">#N/A</definedName>
    <definedName name="IAS">[6]電気４!#REF!</definedName>
    <definedName name="IB" hidden="1">#N/A</definedName>
    <definedName name="IC" hidden="1">#N/A</definedName>
    <definedName name="ID" hidden="1">#N/A</definedName>
    <definedName name="II" hidden="1">[16]仮設代価!#REF!</definedName>
    <definedName name="III">[32]建築積算!#REF!</definedName>
    <definedName name="IN_KNN">[22]諸経費計算表!$B$7</definedName>
    <definedName name="INIT" hidden="1">#REF!</definedName>
    <definedName name="INPUT">#REF!</definedName>
    <definedName name="INSATU">#REF!</definedName>
    <definedName name="INT">[6]電気２!$C$30</definedName>
    <definedName name="ippan">[48]刊行物H14!#REF!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[26]金属工事!$F$82</definedName>
    <definedName name="J03042_丹南" hidden="1">[26]金属工事!$F$81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[48]刊行物H14!#REF!</definedName>
    <definedName name="JYO">#REF!</definedName>
    <definedName name="K">#REF!</definedName>
    <definedName name="K_0" hidden="1">#REF!</definedName>
    <definedName name="k_list" hidden="1">#REF!</definedName>
    <definedName name="KA">[54]副立積!$B$1:$K$20</definedName>
    <definedName name="kaa">[5]仮設代!$H$43</definedName>
    <definedName name="kab">[5]仮設代!$H$44</definedName>
    <definedName name="KAIHOSEI">[2]原本!$N$7</definedName>
    <definedName name="kakaku">[48]刊行物H14!#REF!</definedName>
    <definedName name="kamoku" hidden="1">[34]設計明全!#REF!</definedName>
    <definedName name="kanko">[55]表紙!$A$36:$E$3880</definedName>
    <definedName name="KANRI1">#REF!</definedName>
    <definedName name="KANRI2">#REF!</definedName>
    <definedName name="KANRI3">#REF!</definedName>
    <definedName name="KANRIG">#REF!</definedName>
    <definedName name="kansetu">[48]刊行物H14!#REF!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[5]仮設代!$H$28</definedName>
    <definedName name="katar">[5]仮設代!$I$28</definedName>
    <definedName name="kca">[5]仮設代!$H$39</definedName>
    <definedName name="kcb">[5]仮設代!$H$40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[48]刊行物H14!#REF!</definedName>
    <definedName name="KIKIT" hidden="1">#REF!</definedName>
    <definedName name="kiniri">[48]刊行物H14!#REF!</definedName>
    <definedName name="kinouzou">[48]刊行物H14!#REF!</definedName>
    <definedName name="kinzoku" hidden="1">#REF!</definedName>
    <definedName name="kisei" hidden="1">#REF!</definedName>
    <definedName name="kisol">[5]仮設代!$H$21</definedName>
    <definedName name="kisor">[5]仮設代!$I$21</definedName>
    <definedName name="kka">[5]仮設代!$H$41</definedName>
    <definedName name="kkb">[5]仮設代!$H$42</definedName>
    <definedName name="KKI">#REF!</definedName>
    <definedName name="kkk">[56]VE!$B$1:$K$60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[5]仮設代!$B$25</definedName>
    <definedName name="KR">#REF!</definedName>
    <definedName name="KS">0.18</definedName>
    <definedName name="ksa">[5]仮設代!#REF!</definedName>
    <definedName name="ksb">[5]仮設代!#REF!</definedName>
    <definedName name="KT">[57]細目別内訳!$Z$4</definedName>
    <definedName name="KU">#REF!</definedName>
    <definedName name="kubunn">[10]小項目!$G$1:$G$6</definedName>
    <definedName name="kubunn1">[10]小項目!$D$2:$D$3</definedName>
    <definedName name="KUI">#REF!</definedName>
    <definedName name="KUID">[5]仮設代!$H$36</definedName>
    <definedName name="KUIL">[5]仮設代!$H$37</definedName>
    <definedName name="KUIN">[5]仮設代!$H$38</definedName>
    <definedName name="KUK">#REF!</definedName>
    <definedName name="KUKU">#REF!</definedName>
    <definedName name="kumi">[48]刊行物H14!#REF!</definedName>
    <definedName name="KUU">#REF!</definedName>
    <definedName name="KUUU">#REF!</definedName>
    <definedName name="KY">#REF!</definedName>
    <definedName name="kyotu">[48]刊行物H14!#REF!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'[8]#REF'!#REF!</definedName>
    <definedName name="LAN配管設備工事">'[11]内訳書(管理棟)'!#REF!</definedName>
    <definedName name="LAST_TBL">#REF!</definedName>
    <definedName name="lb">[5]仮設代!$H$10</definedName>
    <definedName name="lh">[5]仮設代!$H$17</definedName>
    <definedName name="Line_Flag" hidden="1">#REF!</definedName>
    <definedName name="Line_Width" hidden="1">#REF!</definedName>
    <definedName name="LIST">[58]細目!$B$7:$R$504</definedName>
    <definedName name="LIST_1" hidden="1">[59]内訳書!$E$10:$U$17</definedName>
    <definedName name="LIST_2" hidden="1">[59]内訳書!$G$30:$U$34</definedName>
    <definedName name="LIST_3" hidden="1">[59]内訳書!$G$36:$U$40</definedName>
    <definedName name="LIST_4" hidden="1">[59]内訳書!$E$82:$U$84</definedName>
    <definedName name="List1">[10]小項目!$A$7:$A$13</definedName>
    <definedName name="List2">[10]小項目!$A$20:$A$21</definedName>
    <definedName name="List3">[10]小項目!$A$24:$A$30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[6]電気２!#REF!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[5]仮設代!$H$48</definedName>
    <definedName name="MAIN">#REF!</definedName>
    <definedName name="MAIN_1">#REF!</definedName>
    <definedName name="ＭＣＢ">[46]表･説明!$AE$4:$AF$14</definedName>
    <definedName name="me">[48]刊行物H14!#REF!</definedName>
    <definedName name="MEIHINA">[48]刊行物H14!#REF!</definedName>
    <definedName name="MEISYOU">#REF!</definedName>
    <definedName name="MEIWJ">[33]表紙!#REF!</definedName>
    <definedName name="mejil">[5]仮設代!$H$29</definedName>
    <definedName name="mejir">[5]仮設代!$I$29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[24]表紙!$AK$51:$AL$72</definedName>
    <definedName name="MHA値">[24]表紙!$AK$51:$AM$72</definedName>
    <definedName name="MHB">[24]表紙!$AK$51:$AN$72</definedName>
    <definedName name="MHB値">[24]表紙!$AK$51:$AO$72</definedName>
    <definedName name="MI">#REF!</definedName>
    <definedName name="MIN">'[11]内訳書(管理棟)'!$O$37</definedName>
    <definedName name="mincell">'[11]内訳書(管理棟)'!$N$39</definedName>
    <definedName name="MIOLYIKTUJYT">'[51]代価表 '!$G$1:$G$65536</definedName>
    <definedName name="mitu" hidden="1">#REF!</definedName>
    <definedName name="mitumori">[48]主要材料H14!$A$2:$R$3724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[34]設計明全!#REF!</definedName>
    <definedName name="MP">17902</definedName>
    <definedName name="ＭＰ単価" hidden="1">[26]金属工事!$B$1:$H$202</definedName>
    <definedName name="ＭＰ単価表" hidden="1">[26]金属工事!$J$1:$P$202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[28]ポンプ損料日数!#REF!</definedName>
    <definedName name="NAKA1" hidden="1">[28]ポンプ損料日数!#REF!</definedName>
    <definedName name="naral">[5]仮設代!$H$30</definedName>
    <definedName name="narar">[5]仮設代!$I$30</definedName>
    <definedName name="NASI">[60]明細書!$N$1:$S$1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[61]見積依頼書!$AC$998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[57]細目別内訳!$Z$2</definedName>
    <definedName name="NYUJHY">#REF!</definedName>
    <definedName name="O">[19]SSﾀﾞｸﾄ!#REF!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[19]円形風道!$E$2:$F$22</definedName>
    <definedName name="P1_">#REF!</definedName>
    <definedName name="Ｐ1Ｐ2">[62]土砂運搬!#REF!</definedName>
    <definedName name="P2_">#N/A</definedName>
    <definedName name="P21_">#N/A</definedName>
    <definedName name="P22_">#N/A</definedName>
    <definedName name="P3_">'[1]#REF'!#REF!</definedName>
    <definedName name="PA">[48]刊行物H14!#REF!</definedName>
    <definedName name="ＰＡＣ_掛率">[6]電気２!$B$4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[45]FL40!$N$188</definedName>
    <definedName name="POOO">[2]原本!$Q$29</definedName>
    <definedName name="PP">[36]電気器具!$E$5:$T$16</definedName>
    <definedName name="PPPO">[2]原本!$Q$38</definedName>
    <definedName name="PR_KBN">[22]諸経費計算表!$B$6</definedName>
    <definedName name="PR_MSG">[22]諸経費計算表!$B$2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'[11]内訳書(管理棟)'!$A$1:$N$25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'[11]内訳書(管理棟)'!$A$1:$N$30</definedName>
    <definedName name="PRINT_AR07">'[11]内訳書(管理棟)'!$A$1:$I$54</definedName>
    <definedName name="PRINT_AR08">'[11]内訳書(管理棟)'!$A$1:$J$30</definedName>
    <definedName name="_xlnm.Print_Area" localSheetId="3">VE･CD案!$A$1:$K$33</definedName>
    <definedName name="_xlnm.Print_Area" localSheetId="0">内訳書!$A$1:$L$56</definedName>
    <definedName name="_xlnm.Print_Area" localSheetId="1">'明細（その他 (足洗なし)'!$A$1:$L$552</definedName>
    <definedName name="_xlnm.Print_Area" localSheetId="2">'明細（機 (2)'!$A$1:$L$424</definedName>
    <definedName name="_xlnm.Print_Area">#REF!</definedName>
    <definedName name="PRINT_AREA_01">#REF!</definedName>
    <definedName name="Print_Area_MI">[10]小項目!$B$2:$H$34</definedName>
    <definedName name="PRINT_AREA_MI1">#REF!</definedName>
    <definedName name="Print_Area1">[36]電気器具!$AB$6:$AQ$37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3">VE･CD案!$1:$7</definedName>
    <definedName name="_xlnm.Print_Titles" localSheetId="0">内訳書!$1:$6</definedName>
    <definedName name="_xlnm.Print_Titles">#N/A</definedName>
    <definedName name="PRINT_TITLES_MI">[10]小項目!$A$1:$IV$1</definedName>
    <definedName name="Print_Tytles">#REF!</definedName>
    <definedName name="PrintArea">[35]バルブ!$A$1:$AB$35,[35]バルブ!$AD$38:$AZ$57,[35]バルブ!$BB$59:$BQ$79,[35]バルブ!$BB$80:$BQ$100,[35]バルブ!$BB$101:$BQ$121,[35]バルブ!$BT$59:$CC$79,[35]バルブ!$BS$80:$CH$100</definedName>
    <definedName name="PRINTTITLE">#REF!</definedName>
    <definedName name="prn">[22]諸経費計算表!$K$1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[6]電気４!#REF!</definedName>
    <definedName name="QH">[6]電気４!#REF!</definedName>
    <definedName name="qq" hidden="1">{#N/A,#N/A,FALSE,"Sheet16";#N/A,#N/A,FALSE,"Sheet16"}</definedName>
    <definedName name="QQQQ">#REF!</definedName>
    <definedName name="ranzen">#REF!</definedName>
    <definedName name="rb">[5]仮設代!$I$10</definedName>
    <definedName name="RBTRYBTRBYTBUTBUYTYUYI">#REF!</definedName>
    <definedName name="RBYTYJNYUKMVTT" hidden="1">#REF!</definedName>
    <definedName name="rcdefw">#REF!</definedName>
    <definedName name="RCｺﾝ">[24]表紙!$AK$3:$AQ$24</definedName>
    <definedName name="RC蓋">[24]表紙!$AK$51:$AT$72</definedName>
    <definedName name="RC蓋値">[24]表紙!$AK$51:$AU$72</definedName>
    <definedName name="RC型枠">[24]表紙!$AK$3:$AR$24</definedName>
    <definedName name="RC根切">[24]表紙!$AK$3:$AL$24</definedName>
    <definedName name="RC砂利">[24]表紙!$AK$3:$AO$24</definedName>
    <definedName name="RC残土">[24]表紙!$AK$3:$AN$24</definedName>
    <definedName name="RC捨ｺﾝ">[24]表紙!$AK$3:$AP$24</definedName>
    <definedName name="RC鉄筋">[24]表紙!$AK$3:$AS$24</definedName>
    <definedName name="RC埋戻">[24]表紙!$AK$3:$AM$24</definedName>
    <definedName name="RC桝">[24]表紙!$AK$3:$AL$24</definedName>
    <definedName name="rdhnuru">'[50]#REF'!#REF!</definedName>
    <definedName name="RDNUTYNUTNTYNITYMYMNYNTIY">#REF!</definedName>
    <definedName name="RDYFNTUNFTN">#REF!</definedName>
    <definedName name="RE">#REF!</definedName>
    <definedName name="RECORD">'[63]内訳（水産）'!#REF!</definedName>
    <definedName name="_xlnm.Recorder">#REF!</definedName>
    <definedName name="reizen">#REF!</definedName>
    <definedName name="rekimu">#REF!</definedName>
    <definedName name="RENP">[6]電気２!$A$117</definedName>
    <definedName name="RF">[6]電気４!#REF!</definedName>
    <definedName name="RFERFEFFERFRRE">'[51]代価表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[5]仮設代!$I$17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[64]細目!$O$10</definedName>
    <definedName name="romu">[48]刊行物H14!#REF!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[6]電気４!#REF!</definedName>
    <definedName name="rsiunten">#REF!</definedName>
    <definedName name="rsuet">#REF!</definedName>
    <definedName name="rsuidou">#REF!</definedName>
    <definedName name="rtbryhvybhjfhfg">#REF!</definedName>
    <definedName name="RTBTUY">[43]細目!#REF!</definedName>
    <definedName name="RTERTERTERTRE">#REF!</definedName>
    <definedName name="rtjiyrtuy">#REF!</definedName>
    <definedName name="RUM">[6]電気２!$A$5:$IV$62</definedName>
    <definedName name="runpan">#REF!</definedName>
    <definedName name="RV">[6]電気４!#REF!</definedName>
    <definedName name="ｒWB">#REF!</definedName>
    <definedName name="RWYETJHEYJWTHTHTF">[19]SSﾀﾞｸﾄ!#REF!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'[11]内訳書(管理棟)'!#REF!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[6]電気４!A1</definedName>
    <definedName name="SCｲﾝｺﾝ">[24]表紙!$AK$27:$AU$48</definedName>
    <definedName name="SCｲﾝﾓﾙﾀﾙ">[24]表紙!$AK$27:$AW$48</definedName>
    <definedName name="SCｲﾝ型">[24]表紙!$AK$27:$AV$48</definedName>
    <definedName name="SCｺﾝ">[24]表紙!$AK$27:$AQ$48</definedName>
    <definedName name="SC型枠">[24]表紙!$AK$27:$AR$48</definedName>
    <definedName name="SC根切">[24]表紙!$AK$27:$AL$48</definedName>
    <definedName name="SC砂利">[24]表紙!$AK$27:$AO$48</definedName>
    <definedName name="SC残土">[24]表紙!$AK$27:$AN$48</definedName>
    <definedName name="SC捨ｺﾝ">[24]表紙!$AK$27:$AP$48</definedName>
    <definedName name="SC鉄筋">[24]表紙!$AK$27:$AS$48</definedName>
    <definedName name="SC特殊">[24]表紙!$AK$27:$BB$48</definedName>
    <definedName name="SC普通">[24]表紙!$AK$27:$BC$48</definedName>
    <definedName name="SC埋戻">[24]表紙!$AK$27:$AM$48</definedName>
    <definedName name="SDBRDBYDRTBT">#REF!</definedName>
    <definedName name="sdfgdfgdfgdfg">#REF!</definedName>
    <definedName name="sdfgdrhhdg">[43]細目!#REF!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'[51]代価表 '!$E$1:$E$65536</definedName>
    <definedName name="sdvgfgbfgj">'[51]代価表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[19]SSﾀﾞｸﾄ!#REF!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[52]空調!$J$37</definedName>
    <definedName name="SH">#REF!</definedName>
    <definedName name="Sheet">[2]原本!$B$4</definedName>
    <definedName name="SHIZAI">[65]細目!$A$1:$E$500</definedName>
    <definedName name="shohi">[48]刊行物H14!#REF!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[52]空調!#REF!</definedName>
    <definedName name="ＳＨＳＨＲＴＤＪＹＴＦＪ" hidden="1">[52]空調!$A$1</definedName>
    <definedName name="SIUNT" hidden="1">#REF!</definedName>
    <definedName name="SIZAI" hidden="1">[34]設計明全!#REF!</definedName>
    <definedName name="SKIPA">#REF!</definedName>
    <definedName name="SKOHI" hidden="1">#REF!</definedName>
    <definedName name="SONI">[6]電気２!$H$34</definedName>
    <definedName name="SONO">[6]電気２!$H$29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[66]修正履歴!#REF!</definedName>
    <definedName name="SPK">17940</definedName>
    <definedName name="SRTERTSRT">[42]AP020501!#REF!</definedName>
    <definedName name="SRTERTYWRETR">[49]細目!$G$1:$G$65536</definedName>
    <definedName name="SRTSRTSD">#REF!</definedName>
    <definedName name="ss">[0]!ss</definedName>
    <definedName name="sss">[67]スチールパーティション!#REF!</definedName>
    <definedName name="SSSS">[19]SSﾀﾞｸﾄ!#REF!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[48]刊行物H14!#REF!</definedName>
    <definedName name="suetuke">[48]刊行物H14!#REF!</definedName>
    <definedName name="suidouyn">[48]刊行物H14!#REF!</definedName>
    <definedName name="SUIHOSEI">[2]原本!$Q$7</definedName>
    <definedName name="SUM123_計">[68]細目!#REF!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[41]H8県住内訳!#REF!</definedName>
    <definedName name="syuzai">[69]改修内訳!$A$3:$E$2422</definedName>
    <definedName name="T">#REF!</definedName>
    <definedName name="T_1">#REF!</definedName>
    <definedName name="T_2">#REF!</definedName>
    <definedName name="t_r">[24]表紙!$I$2:$I$12</definedName>
    <definedName name="t_r1">[70]換算補正!$J$2:$J$12</definedName>
    <definedName name="ta" hidden="1">[16]代価１!$P$50</definedName>
    <definedName name="tairu" hidden="1">#REF!</definedName>
    <definedName name="tanka">#REF!</definedName>
    <definedName name="tategu" hidden="1">#REF!</definedName>
    <definedName name="tbfbhdbfg">[32]建築積算!#REF!</definedName>
    <definedName name="TBH6UYYT">'[51]代価表 '!$E$1:$E$65536</definedName>
    <definedName name="ＴＢＬ複写元">#REF!</definedName>
    <definedName name="TEST">[2]原本!$G$17:$G$24</definedName>
    <definedName name="TEST_1">[2]原本!$J$7:$J$39</definedName>
    <definedName name="test2" hidden="1">[71]体育館!#REF!</definedName>
    <definedName name="test3" hidden="1">[72]細目!$O$16</definedName>
    <definedName name="test4" hidden="1">[72]細目!$O$12</definedName>
    <definedName name="test5" hidden="1">[72]細目!$O$20</definedName>
    <definedName name="test6" hidden="1">[72]細目!$F$82</definedName>
    <definedName name="test7" hidden="1">[72]細目!$F$81</definedName>
    <definedName name="TF">[6]電気４!#REF!</definedName>
    <definedName name="THYRTHYRYHRT" hidden="1">#REF!</definedName>
    <definedName name="Title_Print">[58]細目!$A$1:$IV$3</definedName>
    <definedName name="TMUUYMUY">#REF!</definedName>
    <definedName name="TNJRBRDBURBUYTBTYUBT">[19]SSﾀﾞｸﾄ!#REF!</definedName>
    <definedName name="to">[64]細目!$O$14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[73]府県別労務!$C$5:$S$38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'[11]内訳書(管理棟)'!#REF!</definedName>
    <definedName name="TS">16892</definedName>
    <definedName name="TT">'[50]#REF'!#REF!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[48]刊行物H14!#REF!</definedName>
    <definedName name="TYOKUT" hidden="1">#REF!</definedName>
    <definedName name="tyokuzai">[48]刊行物H14!#REF!</definedName>
    <definedName name="TYRRURTIUYI">[43]細目!#REF!</definedName>
    <definedName name="tyrtuyuj" hidden="1">#REF!</definedName>
    <definedName name="TYTEL">#N/A</definedName>
    <definedName name="T区">'[8]#REF'!#REF!</definedName>
    <definedName name="U">[6]電気４!#REF!</definedName>
    <definedName name="UG">[6]電気４!#REF!</definedName>
    <definedName name="UGFHBTYBUJTYNTUINUINYUNIU">#REF!</definedName>
    <definedName name="UHY">[6]電気４!#REF!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[48]刊行物H14!#REF!</definedName>
    <definedName name="UNTENP">#REF!</definedName>
    <definedName name="untenyn">[48]刊行物H14!#REF!</definedName>
    <definedName name="usiron">[5]仮設代!$H$49</definedName>
    <definedName name="UTI">[2]原本!$G$38:$G$73</definedName>
    <definedName name="UUU">'[50]#REF'!#REF!</definedName>
    <definedName name="UYNJTUKUINK">#REF!</definedName>
    <definedName name="UYNJUYBBTJUY">#REF!</definedName>
    <definedName name="V">[6]電気４!#REF!</definedName>
    <definedName name="VBJNJKMUJKYKJKKKH">#REF!</definedName>
    <definedName name="vgfhgj">#REF!</definedName>
    <definedName name="VNJ">[6]電気４!#REF!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[6]電気４!A31:I60</definedName>
    <definedName name="WA">[6]電気４!#REF!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[19]SSﾀﾞｸﾄ!#REF!</definedName>
    <definedName name="WETETERTERT">[19]SSﾀﾞｸﾄ!#REF!</definedName>
    <definedName name="WETRTERTYERTERT">[19]SSﾀﾞｸﾄ!#REF!</definedName>
    <definedName name="wrfsdrfgxf">#REF!</definedName>
    <definedName name="wrn.１７." hidden="1">{#N/A,#N/A,FALSE,"Sheet16";#N/A,#N/A,FALSE,"Sheet16"}</definedName>
    <definedName name="wrn.印刷." localSheetId="1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1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tgawtv">'[50]#REF'!#REF!</definedName>
    <definedName name="WSET" hidden="1">#REF!</definedName>
    <definedName name="wvterbtegbthvsdg">#REF!</definedName>
    <definedName name="WWW">'[50]#REF'!#REF!</definedName>
    <definedName name="WWWW">'[50]#REF'!#REF!</definedName>
    <definedName name="X">#REF!</definedName>
    <definedName name="XC">[6]電気２!$A$112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[5]仮設代!$K$10</definedName>
    <definedName name="YD">#REF!</definedName>
    <definedName name="YGH" hidden="1">[16]代価１!$M$11</definedName>
    <definedName name="yh">[5]仮設代!$K$17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[74]単価!#REF!</definedName>
    <definedName name="YYY">[75]電気３!$A$1:$A$65536</definedName>
    <definedName name="YYYY">'[50]#REF'!#REF!</definedName>
    <definedName name="YYYYYYYY">#REF!</definedName>
    <definedName name="Z">[6]電気４!#REF!</definedName>
    <definedName name="Z_1017F3C0_A0E0_11D3_B386_000039AC8715_.wvu.PrintArea" hidden="1">'[11]内訳書(管理棟)'!$A:$IV</definedName>
    <definedName name="Z_78198781_9C1D_11D3_B227_00507000D327_.wvu.PrintArea" hidden="1">'[11]内訳書(管理棟)'!$A:$IV</definedName>
    <definedName name="Z_CA13CC60_A0BB_11D3_B227_00507000D327_.wvu.PrintArea" hidden="1">'[11]内訳書(管理棟)'!$A:$IV</definedName>
    <definedName name="ZAI">[6]電気２!$C$29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[6]電気２!$D$35</definedName>
    <definedName name="zat2">[6]電気２!$C$31</definedName>
    <definedName name="ZAT3">[6]電気２!$D$31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'[76](乙)'!#REF!</definedName>
    <definedName name="あ">#REF!</definedName>
    <definedName name="あ１">'[77]ﾃﾞ-ﾀ'!$G$444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[52]空調!$A$1:$U$37</definedName>
    <definedName name="あｓ">[67]スチールパーティション!#REF!</definedName>
    <definedName name="あＳＤＦＧ" hidden="1">[52]空調!$Q$78</definedName>
    <definedName name="あＳＤＦＧＨＪＫＬ" hidden="1">[52]空調!$A$6</definedName>
    <definedName name="あＳＤＦＨＧＪＲ" hidden="1">[52]空調!#REF!</definedName>
    <definedName name="あＳＦっＨＲ" hidden="1">[52]空調!#REF!</definedName>
    <definedName name="あＷＤＳＧＦＨＫＪぅＫ" hidden="1">[52]空調!$A$1</definedName>
    <definedName name="ああ">#REF!</definedName>
    <definedName name="あああ">#REF!</definedName>
    <definedName name="ああああ">[67]スチールパーティション!#REF!</definedName>
    <definedName name="あああああ">#REF!</definedName>
    <definedName name="ああああああ">'[76](乙)'!#REF!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'[11]内訳書(管理棟)'!#REF!</definedName>
    <definedName name="ｱｽﾌｧﾙﾄ乳剤PK3">[22]諸経費計算表!$A$28</definedName>
    <definedName name="ｱｾﾁﾚﾝ">[22]諸経費計算表!$A$27</definedName>
    <definedName name="あるって" hidden="1">[52]空調!#REF!</definedName>
    <definedName name="ｱﾝｶｰ">#REF!</definedName>
    <definedName name="い">#REF!</definedName>
    <definedName name="い１">[50]強電複合!#REF!</definedName>
    <definedName name="いいい">#REF!</definedName>
    <definedName name="いいいい">[78]見積!$AG$26</definedName>
    <definedName name="いいいいいいい">'[79]内訳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[28]見積比較!#REF!</definedName>
    <definedName name="ｲﾝｻﾂﾊﾝｲ2">#REF!</definedName>
    <definedName name="インバート">#REF!</definedName>
    <definedName name="ｲﾝﾊﾞｰﾄﾓﾙﾀﾙ">#REF!</definedName>
    <definedName name="う">'[8]#REF'!$A$2:$A$10</definedName>
    <definedName name="ううう">#REF!</definedName>
    <definedName name="ウッドテラス">[24]表紙!#REF!</definedName>
    <definedName name="え">'[8]#REF'!$E$6:$T$460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[28]見積比較!#REF!</definedName>
    <definedName name="お">[73]府県別労務!$C$5:$S$38</definedName>
    <definedName name="おおおおおお" hidden="1">[52]空調!$A$1</definedName>
    <definedName name="か">#REF!</definedName>
    <definedName name="が">'[8]#REF'!$AB$148</definedName>
    <definedName name="ガス">'[11]内訳書(管理棟)'!#REF!</definedName>
    <definedName name="ｶﾞｽPS">'[8]#REF'!#REF!</definedName>
    <definedName name="ガス給湯器">[1]歩・屋!$W$10</definedName>
    <definedName name="ｶｾﾂｴﾝﾁｮｳ">[28]見積比較!#REF!</definedName>
    <definedName name="ｶﾞｿﾘﾝ">[22]諸経費計算表!$A$24</definedName>
    <definedName name="ｶｯﾀｰﾌﾞﾚｰﾄﾞ30">[22]諸経費計算表!$A$29</definedName>
    <definedName name="ｶｯﾀｰﾌﾞﾚｰﾄﾞ40">[22]諸経費計算表!$A$30</definedName>
    <definedName name="ｶｯﾀｰﾌﾞﾚｰﾄﾞ55">[22]諸経費計算表!$A$31</definedName>
    <definedName name="ｶｯﾀｰﾌﾞﾚｰﾄﾞ60">[22]諸経費計算表!$A$32</definedName>
    <definedName name="ｶｯﾀｰ運転30㎝">[22]諸経費計算表!$A$77</definedName>
    <definedName name="ｶｯﾀｰ運転40㎝">[22]諸経費計算表!$A$78</definedName>
    <definedName name="ガラス">[75]電気４!$B$705</definedName>
    <definedName name="ガラス１" hidden="1">#REF!</definedName>
    <definedName name="ガラス2" hidden="1">#REF!</definedName>
    <definedName name="ｶﾞﾗｽ工">[6]電気２!$C$50</definedName>
    <definedName name="ガラス工２">[1]愛駿寮公共下水道接続工事!$C$50</definedName>
    <definedName name="ｶﾝｹｲﾎｾｲﾘﾂ">[28]見積比較!#REF!</definedName>
    <definedName name="ｶﾝｹｲﾎｾｲﾘﾂ1">[28]見積比較!#REF!</definedName>
    <definedName name="ｶﾝｻﾞﾝｹｲｽｳ">[28]見積比較!#REF!</definedName>
    <definedName name="ｶﾝｻﾞﾝｹｲｽｳ1">[28]見積比較!#REF!</definedName>
    <definedName name="き">[78]見積!$N$4:$AI$38</definedName>
    <definedName name="ぎ">'[8]#REF'!$AC$210</definedName>
    <definedName name="きあきくけいえ">#REF!</definedName>
    <definedName name="キクオ">#REF!</definedName>
    <definedName name="キクオⅡ">#REF!</definedName>
    <definedName name="ぎゃ">'[8]#REF'!$AC$99</definedName>
    <definedName name="ｷｭｳｽｲ">#N/A</definedName>
    <definedName name="きんぞく">[80]屋根・外壁等!$IV$1:$IV$7718</definedName>
    <definedName name="く">#REF!</definedName>
    <definedName name="ぐ">'[8]#REF'!$A$2:$A$10</definedName>
    <definedName name="ぐぁＨＲＴＤＪＹＴＦＪ" hidden="1">[52]空調!#REF!</definedName>
    <definedName name="くうちょう">[81]単価!$B$1:$I$1936</definedName>
    <definedName name="くののねりなねり">#REF!</definedName>
    <definedName name="グランド照明">#REF!</definedName>
    <definedName name="グリストラップ_掛率">[6]電気２!$B$15</definedName>
    <definedName name="ｸﾚｰﾝ付ﾄﾗｯｸ_4t･2.9t吊">#REF!</definedName>
    <definedName name="ｸﾚｰﾝ付ﾄﾗｯｸ運転2.9t">[22]諸経費計算表!$A$70</definedName>
    <definedName name="ｸﾛｿｲﾄﾞ書式">#REF!</definedName>
    <definedName name="け">#REF!</definedName>
    <definedName name="げ">'[8]#REF'!$E$6:$T$460</definedName>
    <definedName name="げＳＧＦＤＨＧＨ" hidden="1">[52]空調!#REF!</definedName>
    <definedName name="げあＧれＳっＨ" hidden="1">[52]空調!#REF!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[82]排水ポンプ!$A$2:$A$10</definedName>
    <definedName name="コア抜">[24]表紙!$O$4:$R$116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[26]金属工事!#REF!</definedName>
    <definedName name="ｺﾝ">[24]表紙!$W$3:$AA$24</definedName>
    <definedName name="コンクリート">[75]電気４!$B$165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[22]諸経費計算表!$A$37</definedName>
    <definedName name="ｺﾝｸﾘ型枠">[24]表紙!#REF!</definedName>
    <definedName name="コンセント">[83]ﾏﾘﾏｼﾘﾂ!#REF!</definedName>
    <definedName name="ｺﾝﾏ小数点">[10]小項目!$Y$752</definedName>
    <definedName name="ｺﾝ値">[24]表紙!$AK$51:$AU$72</definedName>
    <definedName name="さ">'[8]#REF'!$AC$99</definedName>
    <definedName name="ザ">[75]電気２!#REF!</definedName>
    <definedName name="ｻｲｽﾞ">[24]表紙!$W$3:$AL$24</definedName>
    <definedName name="さかん">[80]屋根・外壁等!$IV$1:$IV$7718</definedName>
    <definedName name="さく岩工">[6]電気２!$C$22</definedName>
    <definedName name="ささ">#REF!</definedName>
    <definedName name="ささＳ">#REF!</definedName>
    <definedName name="サッシ工">[6]電気２!$C$47</definedName>
    <definedName name="ｻﾝﾀﾞｰｽﾄｰﾝ">[22]諸経費計算表!$A$43</definedName>
    <definedName name="し">'[8]#REF'!$AB$131</definedName>
    <definedName name="シールド_見">'[11]内訳書(管理棟)'!$B$1:$P$368</definedName>
    <definedName name="しかんなみすか">#REF!</definedName>
    <definedName name="しきはくとしきくとしきく">[19]SSﾀﾞｸﾄ!#REF!</definedName>
    <definedName name="ししし">#N/A</definedName>
    <definedName name="しはすかま">#REF!</definedName>
    <definedName name="ｼｬｯﾀｰ計">'[11]内訳書(管理棟)'!$G$336</definedName>
    <definedName name="ｼｬｯﾀｰ工事計">[75]電気２!#REF!</definedName>
    <definedName name="しゅう">[84]表紙!$O$10:$O$18</definedName>
    <definedName name="ｼﾕｳｾｲﾁ">#REF!</definedName>
    <definedName name="じょ">[73]府県別労務!$U$1:$AK$2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[37]仮設躯体!$A$2:$I$21</definedName>
    <definedName name="ｽｶﾑ管">#REF!</definedName>
    <definedName name="スコアボード比較">[85]市単価!$AE$4</definedName>
    <definedName name="スタイル">[22]諸経費計算表!$B$44</definedName>
    <definedName name="スピンボタン入力2">#N/A</definedName>
    <definedName name="せ">#REF!</definedName>
    <definedName name="ｾｯｹｲｷｮｳｷﾞ">#REF!</definedName>
    <definedName name="ｾｯﾃｲ1">[28]見積比較!#REF!</definedName>
    <definedName name="ｾｯﾃｲ2">[28]見積比較!#REF!</definedName>
    <definedName name="ｾｯﾄ1">#REF!</definedName>
    <definedName name="その他">[86]排水桝!$AI$4</definedName>
    <definedName name="その他器具">#REF!</definedName>
    <definedName name="その他電線">#REF!</definedName>
    <definedName name="その他率">[37]外部!#REF!</definedName>
    <definedName name="た">'[8]#REF'!$AB$124</definedName>
    <definedName name="だいＫ">#REF!</definedName>
    <definedName name="ﾀﾞｲﾃｯｸ">'[87]細目（参考）'!#REF!</definedName>
    <definedName name="タイトル">[88]細目!#REF!</definedName>
    <definedName name="ﾀｲﾄﾙ行">#REF!</definedName>
    <definedName name="タイル">[75]電気４!$B$408</definedName>
    <definedName name="ﾀｲﾙ･左官工事計">'[11]内訳書(管理棟)'!$G$252</definedName>
    <definedName name="タイル１" hidden="1">#REF!</definedName>
    <definedName name="タイル工">[6]電気２!$C$46</definedName>
    <definedName name="ﾀｲﾙ工事">[6]電気２!$IV$1:$IV$7718</definedName>
    <definedName name="ﾀｲﾙ新">[80]屋根・外壁等!$IV$1:$IV$7718</definedName>
    <definedName name="ダクト">#REF!</definedName>
    <definedName name="ダクト工">'[11]内訳書(管理棟)'!#REF!</definedName>
    <definedName name="ダクト小計">#REF!</definedName>
    <definedName name="たちつて">#REF!</definedName>
    <definedName name="たふ">#REF!</definedName>
    <definedName name="ダンパー_掛率">[6]電気２!#REF!</definedName>
    <definedName name="ﾀﾝﾊﾟｰ運転舗装用">[22]諸経費計算表!$A$75</definedName>
    <definedName name="ﾀﾝﾊﾟｰ運転埋戻用">[22]諸経費計算表!$A$74</definedName>
    <definedName name="ﾀﾝﾊﾟｰ運転路盤用">[22]諸経費計算表!$A$76</definedName>
    <definedName name="タンパ運転" hidden="1">[26]金属工事!$J$568</definedName>
    <definedName name="ﾀﾞﾝﾌﾟﾄﾗｯｸ11t車">[22]諸経費計算表!$A$80</definedName>
    <definedName name="ﾀﾞﾝﾌﾟﾄﾗｯｸ4t車">[22]諸経費計算表!$A$79</definedName>
    <definedName name="ち">'[8]#REF'!$AB$148</definedName>
    <definedName name="ち1">#REF!</definedName>
    <definedName name="ﾁ44">[89]体育館!$B$410</definedName>
    <definedName name="ﾁ46">#N/A</definedName>
    <definedName name="ちぇ">'[8]#REF'!$AB$131</definedName>
    <definedName name="ﾁｮｸｺｳ">#N/A</definedName>
    <definedName name="つ">'[8]#REF'!$P$2</definedName>
    <definedName name="ｯw">[90]細目!$B$4:$E$10</definedName>
    <definedName name="ｯｯw">[90]細目!$F$24</definedName>
    <definedName name="ｯｯｯｯｯw">[90]細目!$F$14</definedName>
    <definedName name="て">'[8]#REF'!$AB$148</definedName>
    <definedName name="データ">#REF!</definedName>
    <definedName name="データ2">'[8]#REF'!$Y$719</definedName>
    <definedName name="データー">[10]小項目!$Y$719</definedName>
    <definedName name="データエリア">[91]内訳!$AI$1:$AN$72</definedName>
    <definedName name="ﾃｽﾄ">[2]原本!$B$2:$H$14</definedName>
    <definedName name="テレビ">#REF!</definedName>
    <definedName name="ﾃﾚﾋﾞ受信設備工事">'[11]内訳書(管理棟)'!$C$99</definedName>
    <definedName name="ﾃﾞﾝｺｳ">#REF!</definedName>
    <definedName name="と">'[8]#REF'!$AC$210</definedName>
    <definedName name="ﾄｲﾚ呼出">[37]外構!#REF!</definedName>
    <definedName name="トップ" hidden="1">#REF!</definedName>
    <definedName name="とび">[41]H8県住内訳!#REF!</definedName>
    <definedName name="とび工">[6]電気２!$C$7</definedName>
    <definedName name="ﾄﾗｯｸ">[73]府県別労務!$K$1</definedName>
    <definedName name="ﾄﾗｯｸｸﾚｰﾝ_10_11ｔ">#REF!</definedName>
    <definedName name="ﾄﾗｯｸｸﾚｰﾝ_4.8_4.9ｔ">#REF!</definedName>
    <definedName name="ﾄﾗｯｸｸﾚｰﾝ運転4.8_4.9t">[22]諸経費計算表!$A$71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[22]諸経費計算表!$E$63</definedName>
    <definedName name="ﾄﾗｯｸ運転2t">[22]諸経費計算表!$A$68</definedName>
    <definedName name="ﾄﾗｯｸ運転3_3.5t">[22]諸経費計算表!$A$69</definedName>
    <definedName name="どりょう">'[44]SP4工程表(不要)'!#REF!</definedName>
    <definedName name="ドロップ2">[0]!ドロップ2</definedName>
    <definedName name="トンネル作業員">[6]電気２!$C$24</definedName>
    <definedName name="トンネル世話役">[6]電気２!$C$25</definedName>
    <definedName name="トンネル特殊工">[6]電気２!$C$23</definedName>
    <definedName name="な">'[8]#REF'!$A$2:$A$10</definedName>
    <definedName name="ないって" hidden="1">[52]空調!#REF!</definedName>
    <definedName name="なし">#REF!</definedName>
    <definedName name="に">'[8]#REF'!$E$6:$T$460</definedName>
    <definedName name="ぬ">[82]排水ポンプ!$A$2:$A$10</definedName>
    <definedName name="ね">'[8]#REF'!$AC$99</definedName>
    <definedName name="の">'[8]#REF'!$AB$131</definedName>
    <definedName name="のりき">#REF!</definedName>
    <definedName name="は">'[8]#REF'!$AB$124</definedName>
    <definedName name="はくましきくましはくま">#REF!</definedName>
    <definedName name="ﾊﾞｯｸﾎｳ0.1・">[22]諸経費計算表!$A$65</definedName>
    <definedName name="ﾊﾞｯｸﾎｳ0.2">[22]諸経費計算表!$A$66</definedName>
    <definedName name="ﾊﾞｯｸﾎｳ0.35">[22]諸経費計算表!$A$67</definedName>
    <definedName name="バックホウ運転" hidden="1">[26]金属工事!$J$536</definedName>
    <definedName name="ハツリ">'[8]#REF'!#REF!</definedName>
    <definedName name="はつり">[41]H8県住内訳!#REF!</definedName>
    <definedName name="はつり工">[6]電気２!$C$43</definedName>
    <definedName name="パネルタンク_掛率">[6]電気２!#REF!</definedName>
    <definedName name="パネルヒーター_掛率">[6]電気２!$B$7</definedName>
    <definedName name="ﾊﾝﾄﾞﾎｰﾙ１">#REF!</definedName>
    <definedName name="ﾊﾝﾄﾞﾎｰﾙ２">'[8]#REF'!$V$5:$AL$5</definedName>
    <definedName name="ひ">'[8]#REF'!$AB$148</definedName>
    <definedName name="ひかくひょう２">[19]機器搬入!$A$1:$IV$2</definedName>
    <definedName name="ふ">[6]電気４!#REF!</definedName>
    <definedName name="ぶ249">[6]電気２!$BB$33</definedName>
    <definedName name="ファイル">#REF!</definedName>
    <definedName name="フィルター_掛率">[6]電気２!$B$14</definedName>
    <definedName name="フード_掛率">[6]電気２!$B$13</definedName>
    <definedName name="ﾌﾞｶｶﾘmcb">#REF!</definedName>
    <definedName name="ふつうさぎょう">#REF!</definedName>
    <definedName name="ﾌﾟﾗｽﾁｯｸｻｯｼ計">[75]電気２!#REF!</definedName>
    <definedName name="ﾌﾟﾘﾝﾀｰ">#REF!</definedName>
    <definedName name="プルボックス">#REF!</definedName>
    <definedName name="ブロック工">[6]電気２!$C$9</definedName>
    <definedName name="へ">'[8]#REF'!$P$2</definedName>
    <definedName name="へん">#REF!</definedName>
    <definedName name="ﾍﾝｺｳｴﾝﾁｮｳ">[28]見積比較!#REF!</definedName>
    <definedName name="ぼうさい">#REF!</definedName>
    <definedName name="ぼうさいばん">#REF!</definedName>
    <definedName name="ポンプ">[1]歩・屋!$W$5</definedName>
    <definedName name="ポンプ_掛率">[6]電気２!$B$12</definedName>
    <definedName name="ポンプB">[1]歩・屋!$W$5</definedName>
    <definedName name="ま">[82]排水ポンプ!$A$2:$A$10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'[8]#REF'!$AC$99</definedName>
    <definedName name="む">'[8]#REF'!$AB$131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'[11]内訳書(管理棟)'!$A$1:$U$28</definedName>
    <definedName name="ﾒﾆｭ_" hidden="1">#N/A</definedName>
    <definedName name="メニュー">[10]小項目!$Y$708</definedName>
    <definedName name="ﾒﾆｭｰ2">[92]照明ﾃﾞｰﾀ!#REF!</definedName>
    <definedName name="ﾓﾙﾀﾙ">[24]表紙!$W$3:$AC$24</definedName>
    <definedName name="ﾓﾙﾀﾙ吹付">#REF!</definedName>
    <definedName name="モルタル無筋">#REF!</definedName>
    <definedName name="モルタル有筋">#REF!</definedName>
    <definedName name="やね・とい">[80]屋根・外壁等!$B$2</definedName>
    <definedName name="ら">'[8]#REF'!$P$2</definedName>
    <definedName name="ららら">#REF!</definedName>
    <definedName name="らり">#REF!</definedName>
    <definedName name="り">'[8]#REF'!$AB$148</definedName>
    <definedName name="る">'[8]#REF'!$AC$210</definedName>
    <definedName name="れ">'[8]#REF'!$A$2:$A$10</definedName>
    <definedName name="ろ">'[8]#REF'!$E$6:$T$460</definedName>
    <definedName name="ﾛﾗｰ運転0.8_1.1t">[22]諸経費計算表!$A$72</definedName>
    <definedName name="ﾛﾗｰ運転3.0_4.0t">[22]諸経費計算表!$A$73</definedName>
    <definedName name="わ">'[8]#REF'!$AB$124</definedName>
    <definedName name="ﾜﾘﾏｼﾘﾂ">[93]細目!$A$3:$C$21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[94]内訳書!#REF!</definedName>
    <definedName name="委託価格">#REF!</definedName>
    <definedName name="意味なし">#REF!</definedName>
    <definedName name="異形管率" hidden="1">#REF!</definedName>
    <definedName name="移動">[10]小項目!$Y$748</definedName>
    <definedName name="移動A" hidden="1">[26]金属工事!$G$29</definedName>
    <definedName name="移動B" hidden="1">[26]金属工事!$G$32</definedName>
    <definedName name="移動C" hidden="1">[26]金属工事!$G$35</definedName>
    <definedName name="移動D" hidden="1">[26]金属工事!$G$38</definedName>
    <definedName name="移動E" hidden="1">[26]金属工事!$G$41</definedName>
    <definedName name="移動F" hidden="1">[26]金属工事!$G$44</definedName>
    <definedName name="移動一覧" hidden="1">[26]金属工事!$G$47</definedName>
    <definedName name="移動番号" hidden="1">[26]金属工事!$G$49</definedName>
    <definedName name="医療ガス設備">#REF!</definedName>
    <definedName name="一位代価">[6]電気２!$A:$IV</definedName>
    <definedName name="一位単価３">[17]改修内訳!#REF!</definedName>
    <definedName name="一次単価">[95]搬入据付様式!$C$3:$F$4</definedName>
    <definedName name="一式1">'[11]内訳書(管理棟)'!$A$1:$L$53</definedName>
    <definedName name="一式改修複写元">[96]給排水!#REF!</definedName>
    <definedName name="一般">[90]細目!$F$14</definedName>
    <definedName name="一般A">#REF!</definedName>
    <definedName name="一般AE">#REF!</definedName>
    <definedName name="一般AM">#REF!</definedName>
    <definedName name="一般運転手">[6]電気２!$C$89</definedName>
    <definedName name="一般管理費">#REF!</definedName>
    <definedName name="一般管理費計">'[11]内訳書(管理棟)'!$G$14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[97]強電複合!#REF!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[22]諸経費計算表!$B$16</definedName>
    <definedName name="印刷1">#REF!</definedName>
    <definedName name="印刷10">[22]諸経費計算表!$B$23</definedName>
    <definedName name="印刷2">#REF!</definedName>
    <definedName name="印刷20">[22]諸経費計算表!$B$27</definedName>
    <definedName name="印刷3">#N/A</definedName>
    <definedName name="印刷30">[22]諸経費計算表!$B$31</definedName>
    <definedName name="印刷40">[22]諸経費計算表!$B$35</definedName>
    <definedName name="印刷5" hidden="1">[26]金属工事!#REF!</definedName>
    <definedName name="印刷50">[22]諸経費計算表!$B$39</definedName>
    <definedName name="印刷6" hidden="1">[26]金属工事!#REF!</definedName>
    <definedName name="印刷A" hidden="1">[26]金属工事!$C$3:$C$11</definedName>
    <definedName name="印刷B" hidden="1">[26]金属工事!$C$15:$C$21</definedName>
    <definedName name="印刷C" hidden="1">[26]金属工事!$C$24:$C$30</definedName>
    <definedName name="印刷D" hidden="1">[26]金属工事!$C$33:$C$39</definedName>
    <definedName name="印刷E" hidden="1">[26]金属工事!$C$42:$C$48</definedName>
    <definedName name="印刷EX">[22]諸経費計算表!$B$41</definedName>
    <definedName name="印刷W" hidden="1">[26]金属工事!$C$5:$C$14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[98]資料!$A$1:$G$24</definedName>
    <definedName name="印刷表">#REF!</definedName>
    <definedName name="雨水濾過">[1]歩・屋!$W$8</definedName>
    <definedName name="運転手_一般">[6]電気２!$C$19</definedName>
    <definedName name="運転手_特殊">[6]電気２!$C$18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[6]電気２!$B$5</definedName>
    <definedName name="衛生器具_水栓__掛率">[6]電気２!#REF!</definedName>
    <definedName name="衛生器具_陶器__掛率">[6]電気２!$B$5</definedName>
    <definedName name="衛生器具設備計">'[11]内訳書(管理棟)'!$C$81</definedName>
    <definedName name="円">[61]見積依頼書!$AC$936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[99]建築積算!$O$10:$O$18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[25]対照表!#REF!</definedName>
    <definedName name="横断歩道">[2]原本!#REF!</definedName>
    <definedName name="屋外ｶﾞｽ">'[8]#REF'!#REF!</definedName>
    <definedName name="屋根">[100]初期入力!$A$1</definedName>
    <definedName name="屋根・外壁">[24]表紙!#REF!</definedName>
    <definedName name="屋根ふき工">[6]電気２!$C$48</definedName>
    <definedName name="屋根及び樋１" hidden="1">#REF!</definedName>
    <definedName name="屋根及び樋工事">[6]電気２!$B$2</definedName>
    <definedName name="屋内ｶﾞｽ">'[8]#REF'!#REF!</definedName>
    <definedName name="屋内消火">#REF!</definedName>
    <definedName name="温水器_掛率">[6]電気２!#REF!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[45]FL40!$N$211</definedName>
    <definedName name="仮囲い代価">[88]細目!#REF!</definedName>
    <definedName name="仮設">[37]仮設躯体!$A$41</definedName>
    <definedName name="仮設AE">#REF!</definedName>
    <definedName name="仮設AM">#REF!</definedName>
    <definedName name="仮設OA">#REF!</definedName>
    <definedName name="仮設工事">[24]表紙!$D$279</definedName>
    <definedName name="仮設材損料" hidden="1">[101]入力!$A$2:$J$36</definedName>
    <definedName name="仮設費">#REF!</definedName>
    <definedName name="仮設費積上">#REF!</definedName>
    <definedName name="何だ">[6]電気２!$G$2:$L$2</definedName>
    <definedName name="可">'[8]#REF'!$AB$131</definedName>
    <definedName name="科目">#REF!</definedName>
    <definedName name="科目0630" hidden="1">[102]架設工!#REF!</definedName>
    <definedName name="科目１" hidden="1">[34]設計明全!$B$3</definedName>
    <definedName name="科目END" hidden="1">[34]設計明全!#REF!</definedName>
    <definedName name="科目印刷範囲">[96]給排水!#REF!</definedName>
    <definedName name="科目改修複写元">[96]給排水!#REF!</definedName>
    <definedName name="科目表題">[96]給排水!#REF!</definedName>
    <definedName name="茄">#REF!</definedName>
    <definedName name="会社名">#REF!</definedName>
    <definedName name="解析単位重量" hidden="1">#REF!</definedName>
    <definedName name="解体">[75]電気４!#REF!</definedName>
    <definedName name="解体工事">#REF!</definedName>
    <definedName name="解体撤去工事">#REF!</definedName>
    <definedName name="改め計">#REF!</definedName>
    <definedName name="改修">[103]共通!$A$3</definedName>
    <definedName name="改修諸経費">[104]入力表!#REF!</definedName>
    <definedName name="改築校舎">[24]表紙!$A$3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[75]電気４!$B$948</definedName>
    <definedName name="外構">[37]内訳!$A$1</definedName>
    <definedName name="外構2">#REF!</definedName>
    <definedName name="外構3">#REF!</definedName>
    <definedName name="外構工事">#REF!</definedName>
    <definedName name="外構工事H15計">[75]電気２!#REF!</definedName>
    <definedName name="外構工事計">[75]電気２!#REF!</definedName>
    <definedName name="外構工事補正計">[75]電気２!#REF!</definedName>
    <definedName name="外部金属製建具計">[75]電気２!#REF!</definedName>
    <definedName name="外部建具">[100]初期入力!$A$193</definedName>
    <definedName name="外部建具工事計">[75]電気２!#REF!</definedName>
    <definedName name="外部木製建具計">[75]電気２!#REF!</definedName>
    <definedName name="外壁">[24]表紙!#REF!</definedName>
    <definedName name="蓋">[24]表紙!$W$3:$AH$24</definedName>
    <definedName name="蓋値">[24]表紙!$W$3:$AN$24</definedName>
    <definedName name="各戸電灯">#REF!</definedName>
    <definedName name="確認0">[10]小項目!$Y$798</definedName>
    <definedName name="掛け率">[6]電気２!$M$2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'[105]代価表 '!#REF!</definedName>
    <definedName name="刊行物" hidden="1">[26]金属工事!$G$1</definedName>
    <definedName name="幹需要率">#REF!</definedName>
    <definedName name="幹線設備工事">'[11]内訳書(管理棟)'!$C$93</definedName>
    <definedName name="幹線動力">#REF!</definedName>
    <definedName name="換気小計">#REF!</definedName>
    <definedName name="換気設備工事計">'[11]内訳書(管理棟)'!$C$69</definedName>
    <definedName name="換気扇_掛率">[6]電気２!$B$9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'[106]代価表 '!#REF!</definedName>
    <definedName name="管理棟">[24]表紙!$H$19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'[11]内訳書(管理棟)'!#REF!</definedName>
    <definedName name="器">#REF!</definedName>
    <definedName name="器具">[6]電気２!#REF!</definedName>
    <definedName name="器具リスト">#N/A</definedName>
    <definedName name="器具小計">#REF!</definedName>
    <definedName name="器具表">'[107]代価表 '!$B$9:$H$451</definedName>
    <definedName name="基準単価">[24]表紙!#REF!</definedName>
    <definedName name="基礎">[108]細目内訳!#REF!</definedName>
    <definedName name="基礎研究棟" hidden="1">[109]設計書入力!#REF!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[108]細目内訳!#REF!</definedName>
    <definedName name="既存校舎">#REF!</definedName>
    <definedName name="機の代印刷">#REF!</definedName>
    <definedName name="機の内印刷">#REF!</definedName>
    <definedName name="機械一般率表">[38]東高校!$I$24:$K$28</definedName>
    <definedName name="機械運転工" hidden="1">#REF!</definedName>
    <definedName name="機械仮設改率表">[38]東高校!$I$74:$K$123</definedName>
    <definedName name="機械仮設新率表">[38]東高校!$I$74:$K$125</definedName>
    <definedName name="機械器具損料積上">#REF!</definedName>
    <definedName name="機械経費">#REF!</definedName>
    <definedName name="機械現場改率表">[38]東高校!$I$101:$K$150</definedName>
    <definedName name="機械現場新率表">[38]東高校!$I$86:$K$137</definedName>
    <definedName name="機械工">'[11]内訳書(管理棟)'!#REF!</definedName>
    <definedName name="機械設備">#REF!</definedName>
    <definedName name="機械設備据付工">#REF!</definedName>
    <definedName name="機械設備据付労務費">[110]工事総括!$I$55</definedName>
    <definedName name="機械損料_ｷｰﾙｶｯﾀｰ" hidden="1">#REF!</definedName>
    <definedName name="機械代価一覧">#REF!</definedName>
    <definedName name="機器">[97]強電複合!#REF!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[24]表紙!$W$3:$Y$24</definedName>
    <definedName name="記号3">[111]細目!#REF!</definedName>
    <definedName name="記号4">[111]細目!#REF!</definedName>
    <definedName name="記号5">[111]細目!#REF!</definedName>
    <definedName name="記号6">[111]細目!#REF!</definedName>
    <definedName name="記入表">#REF!</definedName>
    <definedName name="記入表2">#REF!</definedName>
    <definedName name="軌道工">[6]電気２!$C$38</definedName>
    <definedName name="鬼崎1">[86]排水桝!$A$4:$O$44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[6]電気２!$C$11</definedName>
    <definedName name="技術者Ｂ">[6]電気２!$C$12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'[8]#REF'!#REF!</definedName>
    <definedName name="給水小計">#REF!</definedName>
    <definedName name="給水消火">#REF!</definedName>
    <definedName name="給水設備工事計">'[11]内訳書(管理棟)'!$C$72</definedName>
    <definedName name="給湯小計">#REF!</definedName>
    <definedName name="給湯設備工事計">'[11]内訳書(管理棟)'!$C$78</definedName>
    <definedName name="給排水_計">#REF!</definedName>
    <definedName name="給排水ガス設備">#REF!</definedName>
    <definedName name="給排水比較">[112]入力表!#REF!</definedName>
    <definedName name="許容電流">[46]表･説明!$X$4:$Y$14</definedName>
    <definedName name="許容電流ﾗｯｸ">#REF!</definedName>
    <definedName name="京都ビル">#REF!</definedName>
    <definedName name="京都住宅">#REF!</definedName>
    <definedName name="共通">[37]仮設躯体!#REF!</definedName>
    <definedName name="共通仮設">[24]表紙!$H$19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'[11]内訳書(管理棟)'!$A$155</definedName>
    <definedName name="共通費１" hidden="1">[102]架設工!#REF!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[6]電気２!$C$28</definedName>
    <definedName name="橋梁塗装工">[6]電気２!$C$27</definedName>
    <definedName name="橋梁特殊工">[6]電気２!$C$26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[109]設計書入力!#REF!</definedName>
    <definedName name="緊急通報">#REF!</definedName>
    <definedName name="金____額">#REF!</definedName>
    <definedName name="金額">[10]小項目!$Y$712</definedName>
    <definedName name="金属">[24]表紙!#REF!</definedName>
    <definedName name="金属１" hidden="1">#REF!</definedName>
    <definedName name="金属建具">[75]電気４!$B$624</definedName>
    <definedName name="金属工事">[6]電気２!$IV$1:$IV$7718</definedName>
    <definedName name="金属製建具ｶﾞﾗｽ">[24]表紙!#REF!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[113]盤施工!$G$1:$G$65536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[37]仮設躯体!$A$182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'[76](乙)'!#REF!</definedName>
    <definedName name="掘削機" hidden="1">[14]⑦協議報告!$D$38</definedName>
    <definedName name="掘削梁">'[76](乙)'!#REF!</definedName>
    <definedName name="桑名市多度町">'[8]#REF'!$AB$278</definedName>
    <definedName name="係数">[114]細目!$C$7:$E$17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[6]電気２!$C$39</definedName>
    <definedName name="型枠">[24]表紙!$W$3:$AD$24</definedName>
    <definedName name="型枠_小型">[22]諸経費計算表!$E$17</definedName>
    <definedName name="型枠_小型Ⅱ">[22]諸経費計算表!$E$18</definedName>
    <definedName name="型枠_鉄筋">[22]諸経費計算表!$E$15</definedName>
    <definedName name="型枠_無筋">[22]諸経費計算表!$E$16</definedName>
    <definedName name="型枠工">[22]諸経費計算表!$A$10</definedName>
    <definedName name="契約年月日">#REF!</definedName>
    <definedName name="契約補正">#REF!</definedName>
    <definedName name="形ﾘｽﾄ">[115]小配管計算!$E$2:$F$120</definedName>
    <definedName name="形式">[112]積算条件!#REF!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[34]設計明全!$A$1</definedName>
    <definedName name="経費計算１" hidden="1">[102]架設工!#REF!</definedName>
    <definedName name="経費計算END" hidden="1">[34]設計明全!$Q$78</definedName>
    <definedName name="経費率">#REF!</definedName>
    <definedName name="罫線１" hidden="1">#REF!</definedName>
    <definedName name="罫非表示">#N/A</definedName>
    <definedName name="罫表示">[10]小項目!$Y$765</definedName>
    <definedName name="計">[101]コード!#REF!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[46]表･説明!$AD$3:$AE$14</definedName>
    <definedName name="軽">[41]H8県住内訳!#REF!</definedName>
    <definedName name="軽荷重1">#REF!</definedName>
    <definedName name="軽作業員">[6]電気２!$C$4</definedName>
    <definedName name="軽油陸上用">[22]諸経費計算表!$A$25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[116]設計書!$A$6:$B$13</definedName>
    <definedName name="穴埋め">#REF!</definedName>
    <definedName name="月_1日">[22]諸経費計算表!$A$3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[6]電気２!$C$52</definedName>
    <definedName name="建設工事コード">[24]表紙!$N$5:$O$39</definedName>
    <definedName name="建築">[117]機器撤去工!$A$42</definedName>
    <definedName name="建築２">#REF!</definedName>
    <definedName name="建築ﾌﾞﾛｯｸ工">[6]電気２!$C$55</definedName>
    <definedName name="建築一般率表">[38]東高校!$A$24:$C$29</definedName>
    <definedName name="建築現場改率表">[38]東高校!$A$101:$C$160</definedName>
    <definedName name="建築現場新率表">[38]東高校!$A$86:$C$134</definedName>
    <definedName name="建築工事">'[8]#REF'!#REF!</definedName>
    <definedName name="建築本工事">#REF!</definedName>
    <definedName name="建築本工事２">#REF!</definedName>
    <definedName name="建築本体工事">#REF!</definedName>
    <definedName name="建物５月_P.309">[118]代価一般!$S$11</definedName>
    <definedName name="県単価">#REF!</definedName>
    <definedName name="県名">[6]電気２!$C$1</definedName>
    <definedName name="見積">#REF!</definedName>
    <definedName name="見積・TOP">'[11]内訳書(管理棟)'!$A$1</definedName>
    <definedName name="見積比較">[19]機器搬入!$A$1:$IV$2</definedName>
    <definedName name="見積比較換気">[14]③測量代価!$Z$2</definedName>
    <definedName name="見積比較表">[119]科目!$Z$2</definedName>
    <definedName name="見比衛生2">[120]強電複合!#REF!</definedName>
    <definedName name="元へ">[25]対照表!#REF!</definedName>
    <definedName name="減額直工" hidden="1">[121]予定価格!#REF!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'[11]内訳書(管理棟)'!$G$10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[6]電気２!$C$51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[122]Ⅶ電気!$C$3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[34]設計明全!$A$6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[75]電気４!$B$138</definedName>
    <definedName name="杭打ち">[45]FL40!$N$45</definedName>
    <definedName name="杭打工事">#REF!</definedName>
    <definedName name="杭抜き">[45]FL40!$N$82</definedName>
    <definedName name="構内通信線路設備工事">'[11]内訳書(管理棟)'!$C$108</definedName>
    <definedName name="構内配電設備工事">'[11]内訳書(管理棟)'!$C$105</definedName>
    <definedName name="航空障害計">#REF!</definedName>
    <definedName name="行科目">#REF!</definedName>
    <definedName name="行見出し">#N/A</definedName>
    <definedName name="行削除">[10]小項目!$Y$750</definedName>
    <definedName name="行数">[10]小項目!$Y$804</definedName>
    <definedName name="行数18">#N/A</definedName>
    <definedName name="行挿入">[10]小項目!$Y$717</definedName>
    <definedName name="行範囲">#REF!</definedName>
    <definedName name="行番号">#REF!</definedName>
    <definedName name="鋼管">[97]強電複合!#REF!</definedName>
    <definedName name="鋼製建具">[24]表紙!#REF!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[6]電気２!$C$31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[24]表紙!$W$3:$AE$24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[67]スチールパーティション!#REF!</definedName>
    <definedName name="左官">[24]表紙!#REF!</definedName>
    <definedName name="左官１" hidden="1">#REF!</definedName>
    <definedName name="左官工事">[6]電気２!$IV$1:$IV$7718</definedName>
    <definedName name="査定金額">#REF!</definedName>
    <definedName name="査定率">[96]空調!$C$1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[24]表紙!$W$3:$AB$24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[123]設計書!#REF!</definedName>
    <definedName name="細目・外構">[123]設計書!#REF!</definedName>
    <definedName name="細目・研究室">[123]設計書!#REF!</definedName>
    <definedName name="細目・増築">[123]設計書!#REF!</definedName>
    <definedName name="細目２" hidden="1">[109]設計書入力!#REF!</definedName>
    <definedName name="細目END" hidden="1">#REF!</definedName>
    <definedName name="細目別内訳">[6]電気２!$B$2:$B$65536</definedName>
    <definedName name="細目別内訳書">[37]内部!$E$1:$E$65536</definedName>
    <definedName name="細粒度AS">[22]諸経費計算表!$E$12</definedName>
    <definedName name="材">#REF!</definedName>
    <definedName name="材種">[124]内訳!$A$2:$A$10</definedName>
    <definedName name="材料" hidden="1">#REF!</definedName>
    <definedName name="材料コード">#REF!</definedName>
    <definedName name="材料費">#REF!</definedName>
    <definedName name="削除">[10]小項目!$Y$744</definedName>
    <definedName name="索引名">#REF!</definedName>
    <definedName name="撮影士">[6]電気２!$C$78</definedName>
    <definedName name="撮影助手">[6]電気２!$C$79</definedName>
    <definedName name="雑">[24]表紙!#REF!</definedName>
    <definedName name="雑１" hidden="1">#REF!</definedName>
    <definedName name="雑19">[24]表紙!$B$1058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[75]電気２!#REF!</definedName>
    <definedName name="雑工分配槽">#REF!</definedName>
    <definedName name="雑材率">[86]排水桝!$AH$4</definedName>
    <definedName name="雑費" hidden="1">[26]金属工事!$Z$7:$AF$106</definedName>
    <definedName name="皿形">[99]建築積算!$O$73:$O$75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'[11]内訳書(管理棟)'!$B$1:$M$24</definedName>
    <definedName name="参考5">[125]比率表現!$I$323</definedName>
    <definedName name="参照" hidden="1">[109]設計書入力!#REF!</definedName>
    <definedName name="参照列数">#REF!</definedName>
    <definedName name="山砂">[22]諸経費計算表!$E$9</definedName>
    <definedName name="山留工１">#REF!</definedName>
    <definedName name="山留工２">#REF!</definedName>
    <definedName name="山林砂防工">[6]電気２!$C$37</definedName>
    <definedName name="産廃分類">#REF!</definedName>
    <definedName name="算出人員">[126]強電複合!$L$7:$P$22</definedName>
    <definedName name="算出人員動">[126]強電複合!$L$97:$P$114</definedName>
    <definedName name="算定分電盤">#REF!</definedName>
    <definedName name="酸素">[22]諸経費計算表!$A$26</definedName>
    <definedName name="残土">[24]表紙!$W$3:$AG$24</definedName>
    <definedName name="残土自由処分">[22]諸経費計算表!$A$40</definedName>
    <definedName name="残土処分">#REF!</definedName>
    <definedName name="仕上げ">[37]付帯!$C$28:$C$53</definedName>
    <definedName name="仕様書６">[127]小項目!$D$14:$U$31,[127]小項目!$W$31:$W$33,[127]小項目!$H$37:$T$37,[127]小項目!$W$37,[127]小項目!$Z$35,[127]小項目!$Z$7</definedName>
    <definedName name="仕様書７">[128]細目!$E$6:$W$19,[128]細目!$W$23,[128]細目!$E$29:$W$42,[128]細目!$W$46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[129]電算機棟!#REF!</definedName>
    <definedName name="支払条件">#REF!</definedName>
    <definedName name="施工区分">'[8]#REF'!$Y$2:$AA$10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'[11]内訳書(管理棟)'!$A$1:$L$27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[37]外構!#REF!</definedName>
    <definedName name="七尾消防">'[130]機損-1'!$G$91</definedName>
    <definedName name="七尾消防１">'[130]機損-1'!$G$33</definedName>
    <definedName name="七尾消防２">'[130]機損-1'!$G$57</definedName>
    <definedName name="七尾消防３">'[130]機損-1'!$G$104</definedName>
    <definedName name="七尾消防４">'[130]機損-1'!$F$59</definedName>
    <definedName name="七尾消防５">'[130]機損-1'!#REF!</definedName>
    <definedName name="七尾消防６">'[130]機損-1'!$G$36</definedName>
    <definedName name="七尾消防７">'[130]機損-1'!$G$45</definedName>
    <definedName name="七尾消防８">'[130]機損-1'!$G$53</definedName>
    <definedName name="室指数">#REF!</definedName>
    <definedName name="室内">[117]機器撤去工!$A$249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[6]電気２!$C$60</definedName>
    <definedName name="主任地質調査員">[6]電気２!$C$83</definedName>
    <definedName name="主要機器１">#REF!</definedName>
    <definedName name="取付" hidden="1">#REF!</definedName>
    <definedName name="手ﾊﾂﾘ">[24]表紙!$S$4:$V$49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[34]設計明全!$J$37</definedName>
    <definedName name="種目印刷範囲">[96]給排水!#REF!</definedName>
    <definedName name="種目改修複写元">[96]給排水!#REF!</definedName>
    <definedName name="種目表題">[96]給排水!#REF!</definedName>
    <definedName name="種類">[24]表紙!$W$3:$X$24</definedName>
    <definedName name="受変電">[94]内訳書!#REF!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'[8]#REF'!$AB$148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[84]表紙!$O$39:$O$41</definedName>
    <definedName name="重量品">#REF!</definedName>
    <definedName name="出力">[36]電気器具!$AA$5:$AP$5</definedName>
    <definedName name="出力２">[73]府県別労務!$U$5:$AK$5</definedName>
    <definedName name="瞬間湯沸器_掛率">[6]電気２!$B$6</definedName>
    <definedName name="準備費">#REF!</definedName>
    <definedName name="準備費積上">#REF!</definedName>
    <definedName name="純工事費">#REF!</definedName>
    <definedName name="純工事費計">'[11]内訳書(管理棟)'!$L$10</definedName>
    <definedName name="処分">[88]細目!#REF!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[96]給排水!#REF!</definedName>
    <definedName name="小計">[101]コード!#REF!</definedName>
    <definedName name="小口径">#N/A</definedName>
    <definedName name="小項目全体">#REF!</definedName>
    <definedName name="小小科目複写元">[96]給排水!#REF!</definedName>
    <definedName name="小配管">[97]強電複合!#REF!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[10]小項目!$Y$896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'[107]代価表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[36]電気器具!$AA$1:$AQ$2</definedName>
    <definedName name="浄化槽">'[8]#REF'!#REF!</definedName>
    <definedName name="審査">#N/A</definedName>
    <definedName name="新・諸経費">#N/A</definedName>
    <definedName name="新諸経費" hidden="1">[102]架設工!#REF!</definedName>
    <definedName name="新消費税" hidden="1">[102]架設工!#REF!</definedName>
    <definedName name="新消費税１" hidden="1">[102]架設工!#REF!</definedName>
    <definedName name="新消費税２" hidden="1">[102]架設工!#REF!</definedName>
    <definedName name="新消費税３" hidden="1">[102]架設工!#REF!</definedName>
    <definedName name="新設・撤去・再用区分">'[8]#REF'!$AC$2:$AF$21</definedName>
    <definedName name="新総合仮１" hidden="1">[102]架設工!#REF!</definedName>
    <definedName name="新道小">#REF!</definedName>
    <definedName name="新表紙">[80]屋根・外壁等!$IV$1:$IV$7718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[22]諸経費計算表!$A$62</definedName>
    <definedName name="人力埋戻工">[22]諸経費計算表!$A$63</definedName>
    <definedName name="人力埋戻工ﾀﾝﾊﾟｰ">[22]諸経費計算表!$A$64</definedName>
    <definedName name="厨房器具_掛率">[6]電気２!$B$3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[97]強電複合!#REF!</definedName>
    <definedName name="水道光熱電力料">#REF!</definedName>
    <definedName name="数量">#REF!</definedName>
    <definedName name="数量・ＲＣ集計">'[11]内訳書(管理棟)'!$AZ$81</definedName>
    <definedName name="数量・ｺﾝｸﾘｰﾄ">'[11]内訳書(管理棟)'!$A$81</definedName>
    <definedName name="数量・直接仮設">'[11]内訳書(管理棟)'!$A$1</definedName>
    <definedName name="数量・鉄筋１">'[11]内訳書(管理棟)'!$R$81</definedName>
    <definedName name="数量・鉄筋２">'[11]内訳書(管理棟)'!$AI$81</definedName>
    <definedName name="数量・土工事">'[11]内訳書(管理棟)'!$A$41</definedName>
    <definedName name="数量1">[10]小項目!$Y$791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[96]給排水!#REF!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'[11]内訳書(管理棟)'!$A$1:$J$52</definedName>
    <definedName name="世話役">'[11]内訳書(管理棟)'!#REF!</definedName>
    <definedName name="制気口_掛率">[6]電気２!#REF!</definedName>
    <definedName name="制限源流">#REF!</definedName>
    <definedName name="制御ケーブル">#REF!</definedName>
    <definedName name="整備士">[6]電気２!$C$77</definedName>
    <definedName name="生コンFｰ160">[22]諸経費計算表!$E$13</definedName>
    <definedName name="生コンFｰ210">[22]諸経費計算表!$E$14</definedName>
    <definedName name="請負額算定">#N/A</definedName>
    <definedName name="請負工事費">#REF!</definedName>
    <definedName name="石工">[6]電気２!$C$8</definedName>
    <definedName name="石工事H15計">[75]電気２!#REF!</definedName>
    <definedName name="石工事計">[75]電気２!#REF!</definedName>
    <definedName name="石工事補正計">[75]電気２!#REF!</definedName>
    <definedName name="積算">[25]換算補正!$S$77</definedName>
    <definedName name="切1">[45]FL40!$N$119</definedName>
    <definedName name="切2">[45]FL40!$N$142</definedName>
    <definedName name="切り捨て計算">#N/A</definedName>
    <definedName name="切込砕石Cｰ30">[22]諸経費計算表!$E$4</definedName>
    <definedName name="切込砕石Cｰ40">[22]諸経費計算表!$E$5</definedName>
    <definedName name="切込砕石Cｰ80">[22]諸経費計算表!$E$6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[6]電気２!$C$66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'[11]内訳書(管理棟)'!#REF!</definedName>
    <definedName name="設備軽">[101]コード!#REF!</definedName>
    <definedName name="設備直接工事計">'[11]内訳書(管理棟)'!$C$84</definedName>
    <definedName name="設備名称" hidden="1">#N/A</definedName>
    <definedName name="先端改修計" hidden="1">#REF!</definedName>
    <definedName name="専門工事１">#REF!</definedName>
    <definedName name="潜かん工">[6]電気２!$C$20</definedName>
    <definedName name="潜かん世話役">[6]電気２!$C$21</definedName>
    <definedName name="潜水士">[6]電気２!$C$34</definedName>
    <definedName name="潜水世話役">[6]電気２!$C$33</definedName>
    <definedName name="潜水送気員">[6]電気２!$C$36</definedName>
    <definedName name="潜水連絡員">[6]電気２!$C$35</definedName>
    <definedName name="船団長">[6]電気２!$C$30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[6]電気２!$B$10</definedName>
    <definedName name="全頁印刷">#REF!</definedName>
    <definedName name="全枚数">[66]修正履歴!#REF!</definedName>
    <definedName name="粗粒AS">[22]諸経費計算表!$E$11</definedName>
    <definedName name="組" hidden="1">#REF!</definedName>
    <definedName name="組合せ試験費">#REF!</definedName>
    <definedName name="組積工事計">[75]電気２!#REF!</definedName>
    <definedName name="創">[10]小項目!$Y$884</definedName>
    <definedName name="操縦士">[6]電気２!$C$76</definedName>
    <definedName name="窓枠改修">#REF!</definedName>
    <definedName name="総括">[117]機器撤去工!$A$1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'[11]内訳書(管理棟)'!$A$3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[6]電気２!$B$11</definedName>
    <definedName name="造園工">[6]電気２!$C$5</definedName>
    <definedName name="測量技師">[6]電気２!$C$71</definedName>
    <definedName name="測量技師補">[6]電気２!$C$72</definedName>
    <definedName name="測量主任技師">[6]電気２!$C$70</definedName>
    <definedName name="測量助手">[6]電気２!$C$73</definedName>
    <definedName name="測量上級主任技師">[6]電気２!$C$69</definedName>
    <definedName name="測量単独率">#N/A</definedName>
    <definedName name="足掛け">#REF!</definedName>
    <definedName name="足場">[24]表紙!#REF!</definedName>
    <definedName name="続">[10]小項目!$Y$742</definedName>
    <definedName name="多度">'[8]#REF'!$AB$219</definedName>
    <definedName name="多度内訳書その２">'[8]#REF'!$AB$163</definedName>
    <definedName name="多目的">[94]内訳書!#REF!</definedName>
    <definedName name="太罫線">[10]小項目!$Y$846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[58]細目!$L$1</definedName>
    <definedName name="代価表1">#N/A</definedName>
    <definedName name="代価表7">[24]表紙!$C$38:$P$55</definedName>
    <definedName name="代価表番号" hidden="1">#N/A</definedName>
    <definedName name="代価表名称" hidden="1">#N/A</definedName>
    <definedName name="大工">[6]電気２!$C$40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[66]修正履歴!#REF!</definedName>
    <definedName name="第1号明細書">#REF!</definedName>
    <definedName name="第１列">#REF!</definedName>
    <definedName name="第２号単価">[66]修正履歴!#REF!</definedName>
    <definedName name="第2号明細書">#REF!</definedName>
    <definedName name="第２列">#REF!</definedName>
    <definedName name="第３号単価">[66]修正履歴!#REF!</definedName>
    <definedName name="第３号明細書">#REF!</definedName>
    <definedName name="第３列">#REF!</definedName>
    <definedName name="第４号単価">[66]修正履歴!#REF!</definedName>
    <definedName name="第４号明細書">#REF!</definedName>
    <definedName name="第４列">#REF!</definedName>
    <definedName name="第５号単価">[66]修正履歴!#REF!</definedName>
    <definedName name="第5号明細書">#REF!</definedName>
    <definedName name="第５列">#REF!</definedName>
    <definedName name="第６号単価">[66]修正履歴!#REF!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'[11]内訳書(管理棟)'!$A$1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[45]FL40!$B$3:$I$214</definedName>
    <definedName name="単価データ２">[45]FL40!$B$5:$H$101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[19]機器搬入!$A$1:$IV$2</definedName>
    <definedName name="単価比較表">#N/A</definedName>
    <definedName name="単価表" hidden="1">[26]金属工事!$R$7:$X$300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'[11]内訳書(管理棟)'!$G$231</definedName>
    <definedName name="暖房見積">#N/A</definedName>
    <definedName name="暖房比較">#N/A</definedName>
    <definedName name="地業１" hidden="1">#REF!</definedName>
    <definedName name="地質調査員">[6]電気２!$C$84</definedName>
    <definedName name="地質調査技師">[6]電気２!$C$82</definedName>
    <definedName name="中科目">#REF!</definedName>
    <definedName name="中荷重1">#REF!</definedName>
    <definedName name="中荷重2">#REF!</definedName>
    <definedName name="中部">[10]小項目!$Y$881:$Y$882</definedName>
    <definedName name="注入設備" hidden="1">#REF!</definedName>
    <definedName name="虫">[129]電算機棟!$A$4</definedName>
    <definedName name="鋳鉄管">[97]強電複合!#REF!</definedName>
    <definedName name="鋳鉄管切断機500以下">[22]諸経費計算表!$E$62</definedName>
    <definedName name="町">#REF!</definedName>
    <definedName name="調整後工事価格">#REF!</definedName>
    <definedName name="長法寺">#REF!</definedName>
    <definedName name="直仮">[117]機器撤去工!$A$79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'[11]内訳書(管理棟)'!$A$150</definedName>
    <definedName name="直工新営" hidden="1">#REF!</definedName>
    <definedName name="直接委託費">#REF!</definedName>
    <definedName name="直接仮設">[24]表紙!$H$41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[94]内訳書!#REF!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[113]盤施工!$E$1:$E$65536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[17]改修内訳!#REF!</definedName>
    <definedName name="撤去費">#REF!</definedName>
    <definedName name="撤去費__計">#REF!</definedName>
    <definedName name="鉄筋">[24]表紙!#REF!</definedName>
    <definedName name="鉄筋１" hidden="1">#REF!</definedName>
    <definedName name="鉄筋工">[6]電気２!$C$14</definedName>
    <definedName name="鉄骨">[24]表紙!#REF!</definedName>
    <definedName name="鉄骨１" hidden="1">#REF!</definedName>
    <definedName name="鉄骨工">[6]電気２!$C$15</definedName>
    <definedName name="天井">[24]表紙!#REF!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[10]小項目!$Y$887</definedName>
    <definedName name="電">'[8]#REF'!$A$2:$A$10</definedName>
    <definedName name="電の代印刷">#REF!</definedName>
    <definedName name="電の内印刷">#REF!</definedName>
    <definedName name="電圧降下">[46]表･説明!$AA$4:$AB$14</definedName>
    <definedName name="電気">#N/A</definedName>
    <definedName name="電気_計">#N/A</definedName>
    <definedName name="電気一般率表">[38]東高校!$E$24:$G$28</definedName>
    <definedName name="電気温水器">[1]歩・屋!$W$9</definedName>
    <definedName name="電気温水器_掛率">[6]電気２!#REF!</definedName>
    <definedName name="電気温水器B">[1]歩・屋!$W$9</definedName>
    <definedName name="電気仮設改率表">[38]東高校!$E$74:$G$123</definedName>
    <definedName name="電気仮設新率表">[38]東高校!$E$74:$G$125</definedName>
    <definedName name="電気現場改率表">[38]東高校!$E$101:$G$150</definedName>
    <definedName name="電気現場新率表">[38]東高校!$E$86:$G$137</definedName>
    <definedName name="電気時計">[37]外構!#REF!</definedName>
    <definedName name="電気室">#REF!</definedName>
    <definedName name="電気設備工事">#REF!</definedName>
    <definedName name="電気代価一覧">#REF!</definedName>
    <definedName name="電気暖房設備工事計">'[11]内訳書(管理棟)'!$C$66</definedName>
    <definedName name="電気直接工事計">'[11]内訳書(管理棟)'!$C$111</definedName>
    <definedName name="電工">[10]小項目!$AC$121</definedName>
    <definedName name="電工撤去工数">#REF!</definedName>
    <definedName name="電線管類">#REF!</definedName>
    <definedName name="電灯設備工事">'[11]内訳書(管理棟)'!$C$87</definedName>
    <definedName name="電灯分電盤歩掛表">#REF!</definedName>
    <definedName name="電流値">[46]表･説明!$AA$3:$AB$14</definedName>
    <definedName name="電話配管">[83]ﾏﾘﾏｼﾘﾂ!#REF!</definedName>
    <definedName name="電話配管設備工事">'[11]内訳書(管理棟)'!$C$96</definedName>
    <definedName name="塗">[24]表紙!$E$28:$M$42</definedName>
    <definedName name="塗装">[24]表紙!#REF!</definedName>
    <definedName name="塗装１" hidden="1">#REF!</definedName>
    <definedName name="塗装h">#REF!</definedName>
    <definedName name="塗装v">#REF!</definedName>
    <definedName name="塗装工">[6]電気２!$C$16</definedName>
    <definedName name="塗装工事">#REF!</definedName>
    <definedName name="塗装費">[86]排水桝!$AF$4</definedName>
    <definedName name="土">[24]表紙!$N$6:$N$32</definedName>
    <definedName name="土工">[37]仮設躯体!#REF!</definedName>
    <definedName name="土工１" hidden="1">#REF!</definedName>
    <definedName name="土工事">[24]表紙!#REF!</definedName>
    <definedName name="土木一式工事">[24]表紙!$M$6:$M$32</definedName>
    <definedName name="土木一般世話役">#REF!</definedName>
    <definedName name="土木世話役">[22]諸経費計算表!$A$15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'[76](乙)'!#REF!</definedName>
    <definedName name="東海">[10]小項目!$Y$890</definedName>
    <definedName name="東京ビル">#REF!</definedName>
    <definedName name="東京住宅">#REF!</definedName>
    <definedName name="東面">[37]付帯!$A$27:$R$53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[131]表紙!#REF!</definedName>
    <definedName name="動力設備計">#REF!</definedName>
    <definedName name="動力設備計１">#REF!</definedName>
    <definedName name="動力設備工事">'[11]内訳書(管理棟)'!$C$90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[24]表紙!$H$19</definedName>
    <definedName name="特殊">[24]表紙!$W$3:$AJ$24</definedName>
    <definedName name="特殊運転手">[6]電気２!$C$88</definedName>
    <definedName name="特殊作業員">#REF!</definedName>
    <definedName name="特定_後_">#N/A</definedName>
    <definedName name="特定_前_">#N/A</definedName>
    <definedName name="特定工事" hidden="1">[34]設計明全!$A$1:$U$37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[117]機器撤去工!$A$153</definedName>
    <definedName name="内外構">[117]機器撤去工!$A$361</definedName>
    <definedName name="内外装１" hidden="1">#REF!</definedName>
    <definedName name="内躯体">[117]機器撤去工!$A$56</definedName>
    <definedName name="内装">[24]表紙!#REF!</definedName>
    <definedName name="内装工">[6]電気２!$C$49</definedName>
    <definedName name="内部建具">#N/A</definedName>
    <definedName name="内部建具工事計">'[11]内訳書(管理棟)'!$G$357</definedName>
    <definedName name="内部雑">[117]機器撤去工!$A$316</definedName>
    <definedName name="内部木製建具計">[75]電気２!#REF!</definedName>
    <definedName name="内訳">[6]電気２!#REF!</definedName>
    <definedName name="内訳2">#N/A</definedName>
    <definedName name="内訳コード">[58]細目!$B$1:$Q$65536</definedName>
    <definedName name="内訳書">[24]表紙!$Z$17:$Z$31</definedName>
    <definedName name="内訳書1" hidden="1">#REF!</definedName>
    <definedName name="内訳書2" hidden="1">#REF!</definedName>
    <definedName name="内訳明細１" hidden="1">[16]代価１!$K$1:$U$138</definedName>
    <definedName name="内訳明細２" hidden="1">[16]代価１!$B$1:$I$184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[132]人工修正表!$J$59</definedName>
    <definedName name="入力確認">#N/A</definedName>
    <definedName name="入力項目印刷">[38]東高校!$A$1:$L$57</definedName>
    <definedName name="入力項目表印刷">[38]東高校!$B$3:$B$6</definedName>
    <definedName name="入力欄">[91]内訳!$L$3:$O$52</definedName>
    <definedName name="年度">#REF!</definedName>
    <definedName name="破棄終了">#REF!</definedName>
    <definedName name="廃材処分費">[22]諸経費計算表!$A$41</definedName>
    <definedName name="廃材処理費">#REF!</definedName>
    <definedName name="廃材処理量">[24]表紙!$B$2:$H$34</definedName>
    <definedName name="廃材費">#N/A</definedName>
    <definedName name="排煙設備">#REF!</definedName>
    <definedName name="排水PS">'[8]#REF'!#REF!</definedName>
    <definedName name="排水小計">#REF!</definedName>
    <definedName name="排水小計１">#REF!</definedName>
    <definedName name="排水設備工事計">'[11]内訳書(管理棟)'!$C$75</definedName>
    <definedName name="配管">#REF!</definedName>
    <definedName name="配管工">'[11]内訳書(管理棟)'!#REF!</definedName>
    <definedName name="配管小計">#REF!</definedName>
    <definedName name="配管小計１">#REF!</definedName>
    <definedName name="配線器具">'[8]#REF'!$Y$853</definedName>
    <definedName name="剥離剤">[22]諸経費計算表!$A$38</definedName>
    <definedName name="白寿">[61]見積依頼書!$AC$1029</definedName>
    <definedName name="八戸北2_PAC">#REF!</definedName>
    <definedName name="発生材" hidden="1">[121]予定価格!#REF!</definedName>
    <definedName name="判別" hidden="1">#N/A</definedName>
    <definedName name="反射率選択">#REF!</definedName>
    <definedName name="反射率番号">#REF!</definedName>
    <definedName name="搬送現場率表">[38]東高校!$M$86:$O$120</definedName>
    <definedName name="搬入据付費">'[11]内訳書(管理棟)'!$B$1:$J$25</definedName>
    <definedName name="搬入費">'[11]内訳書(管理棟)'!$B$1:$M$24</definedName>
    <definedName name="板金">[41]H8県住内訳!#REF!</definedName>
    <definedName name="板金工">[6]電気２!$C$45</definedName>
    <definedName name="板金工事計">'[11]内訳書(管理棟)'!$G$294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[24]表紙!$AC$571</definedName>
    <definedName name="比較１">[61]見積依頼書!$N$4:$AC$7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[24]表紙!#REF!</definedName>
    <definedName name="尾">[82]排水ポンプ!$A$2:$A$10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'[11]内訳書(管理棟)'!#REF!</definedName>
    <definedName name="表紙２">#N/A</definedName>
    <definedName name="表紙END" hidden="1">#REF!</definedName>
    <definedName name="表紙新">[80]屋根・外壁等!$B$2:$H$30</definedName>
    <definedName name="表題">#REF!</definedName>
    <definedName name="不可101">#REF!</definedName>
    <definedName name="不活性ガス">[1]歩・屋!$W$13</definedName>
    <definedName name="不用土" hidden="1">[121]予定価格!#REF!</definedName>
    <definedName name="付属品率">[86]排水桝!$AE$4</definedName>
    <definedName name="付帯">#N/A</definedName>
    <definedName name="付帯工">#REF!</definedName>
    <definedName name="布設" hidden="1">#REF!</definedName>
    <definedName name="普通">[24]表紙!$W$3:$AK$24</definedName>
    <definedName name="普通ｾﾒﾝﾄ">[22]諸経費計算表!$A$34</definedName>
    <definedName name="普通ｾﾒﾝﾄ_1000">[22]諸経費計算表!$A$36</definedName>
    <definedName name="普通ｾﾒﾝﾄ50未満">[22]諸経費計算表!$A$35</definedName>
    <definedName name="普通運転手">#REF!</definedName>
    <definedName name="普通作業員">#REF!</definedName>
    <definedName name="普通船員">[6]電気２!$C$32</definedName>
    <definedName name="負担">[78]見積!$BM$7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[97]強電複合!#REF!</definedName>
    <definedName name="複合工費">#REF!</definedName>
    <definedName name="複合単価">[24]表紙!$B$2:$H$34</definedName>
    <definedName name="複合単価_001">[86]排水桝!#REF!</definedName>
    <definedName name="複合単価_002">[86]排水桝!$G$21</definedName>
    <definedName name="複合単価_003">[86]排水桝!$G$43</definedName>
    <definedName name="複合単価_004">[86]排水桝!$G$65</definedName>
    <definedName name="複合単価_005">[86]排水桝!$G$87</definedName>
    <definedName name="複合単価_006">[86]排水桝!$G$109</definedName>
    <definedName name="複合単価_007">[86]排水桝!$G$131</definedName>
    <definedName name="複合単価_008">[86]排水桝!$G$153</definedName>
    <definedName name="複合単価_009">[86]排水桝!$G$175</definedName>
    <definedName name="複合単価_010">[86]排水桝!$G$197</definedName>
    <definedName name="複合単価_011">[86]排水桝!$G$219</definedName>
    <definedName name="複合単価_012">[86]排水桝!$G$241</definedName>
    <definedName name="複合単価_013">[86]排水桝!$G$263</definedName>
    <definedName name="複合単価_014">[86]排水桝!$G$285</definedName>
    <definedName name="複合単価_015">[86]排水桝!$G$307</definedName>
    <definedName name="複合単価_016">[86]排水桝!$G$329</definedName>
    <definedName name="複合単価_017">[86]排水桝!$G$351</definedName>
    <definedName name="複合単価_018">[86]排水桝!$G$373</definedName>
    <definedName name="複合単価_019">[86]排水桝!$G$395</definedName>
    <definedName name="複合単価_020">[86]排水桝!$G$417</definedName>
    <definedName name="複合単価_021">[86]排水桝!#REF!</definedName>
    <definedName name="複合単価_022">[86]排水桝!#REF!</definedName>
    <definedName name="複合単価_023">[86]排水桝!#REF!</definedName>
    <definedName name="複合単価_024">[86]排水桝!#REF!</definedName>
    <definedName name="複合単価_025">[86]排水桝!#REF!</definedName>
    <definedName name="複合単価_026">[86]排水桝!#REF!</definedName>
    <definedName name="複合単価_027">[86]排水桝!#REF!</definedName>
    <definedName name="複合単価_028">[86]排水桝!$G$439</definedName>
    <definedName name="複合単価_029">[86]排水桝!$G$461</definedName>
    <definedName name="複合単価_030">[86]排水桝!$G$483</definedName>
    <definedName name="複合単価_031">[86]排水桝!$G$505</definedName>
    <definedName name="複合単価_032">[86]排水桝!$G$527</definedName>
    <definedName name="複合単価_033">[86]排水桝!$G$549</definedName>
    <definedName name="複合単価_034">[86]排水桝!$G$571</definedName>
    <definedName name="複合単価_035">[86]排水桝!$G$593</definedName>
    <definedName name="複合単価_036">[86]排水桝!$G$615</definedName>
    <definedName name="複合単価_037">[86]排水桝!$G$637</definedName>
    <definedName name="複合単価_038">[86]排水桝!$G$659</definedName>
    <definedName name="複合単価_039">[86]排水桝!$G$681</definedName>
    <definedName name="複合単価_040">[86]排水桝!$G$703</definedName>
    <definedName name="複合単価_041">[86]排水桝!#REF!</definedName>
    <definedName name="複合単価_042">[86]排水桝!#REF!</definedName>
    <definedName name="複合単価_043">[86]排水桝!#REF!</definedName>
    <definedName name="複合単価_044">[86]排水桝!#REF!</definedName>
    <definedName name="複合単価_045">[86]排水桝!#REF!</definedName>
    <definedName name="複合単価_046">[86]排水桝!#REF!</definedName>
    <definedName name="複合単価_047">[86]排水桝!#REF!</definedName>
    <definedName name="複合単価_048">[86]排水桝!#REF!</definedName>
    <definedName name="複合単価_049">[86]排水桝!#REF!</definedName>
    <definedName name="複合単価_050">[86]排水桝!#REF!</definedName>
    <definedName name="複合単価_051">[86]排水桝!#REF!</definedName>
    <definedName name="複合単価_052">[86]排水桝!#REF!</definedName>
    <definedName name="複合単価表">#REF!</definedName>
    <definedName name="複写">[10]小項目!$Y$746</definedName>
    <definedName name="複写範囲">#REF!</definedName>
    <definedName name="複単">'[11]内訳書(管理棟)'!$A$1:$P$51</definedName>
    <definedName name="複単1">'[11]内訳書(管理棟)'!#REF!</definedName>
    <definedName name="複単コード">[58]細目!$B$1:$R$65536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[97]強電複合!#REF!</definedName>
    <definedName name="保温">[24]表紙!$A$5:$D$77</definedName>
    <definedName name="保温ｵﾌｾｯﾄ">#REF!</definedName>
    <definedName name="保温工">[6]電気２!$C$54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[86]排水桝!$D$2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[86]排水桝!$AG$4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[6]電気２!$C$6</definedName>
    <definedName name="膨張タンク_掛率">[6]電気２!#REF!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[24]表紙!$B$662</definedName>
    <definedName name="防水ﾓﾙﾀﾙ">#REF!</definedName>
    <definedName name="防水工">[6]電気２!$C$44</definedName>
    <definedName name="防水工事">#REF!</definedName>
    <definedName name="本工事費内訳表＿１ー１">#REF!</definedName>
    <definedName name="本線延長">#N/A</definedName>
    <definedName name="本体">'[11]内訳書(管理棟)'!#REF!</definedName>
    <definedName name="本体木工事13">[24]表紙!#REF!</definedName>
    <definedName name="本体木工事内訳13">[24]表紙!#REF!</definedName>
    <definedName name="埋止h">#REF!</definedName>
    <definedName name="埋止v">#REF!</definedName>
    <definedName name="埋分h">#REF!</definedName>
    <definedName name="埋分v">#REF!</definedName>
    <definedName name="埋戻">[24]表紙!$W$3:$AF$24</definedName>
    <definedName name="埋戻し_機械">#REF!</definedName>
    <definedName name="埋戻し_人力">#REF!</definedName>
    <definedName name="埋戻工D">#REF!</definedName>
    <definedName name="枚1">[45]FL40!$A$53:$G$61</definedName>
    <definedName name="枚2">[45]FL40!$A$90:$G$97</definedName>
    <definedName name="桝深">[24]表紙!$W$3:$Z$24</definedName>
    <definedName name="密粒AS">[22]諸経費計算表!$E$10</definedName>
    <definedName name="無し">#N/A</definedName>
    <definedName name="無筋・1㎡以下">#REF!</definedName>
    <definedName name="無停電">[94]内訳書!#REF!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[109]設計書入力!#REF!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[24]表紙!#REF!</definedName>
    <definedName name="木工事13内訳">[24]表紙!#REF!</definedName>
    <definedName name="木工事内訳13">[24]表紙!#REF!</definedName>
    <definedName name="木製建具">[24]表紙!#REF!</definedName>
    <definedName name="問い合せ">[36]電気器具!$E$5:$U$471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[6]電気２!$M$4</definedName>
    <definedName name="融雪用電源設備工事">'[11]内訳書(管理棟)'!#REF!</definedName>
    <definedName name="予定価格積算書">#REF!</definedName>
    <definedName name="容積品">#REF!</definedName>
    <definedName name="様式">[2]原本!$I$3:$N$75</definedName>
    <definedName name="溶250">[45]FL40!$N$165</definedName>
    <definedName name="溶接工">[6]電気２!$C$17</definedName>
    <definedName name="溶接棒">[22]諸経費計算表!$A$23</definedName>
    <definedName name="落札業者">#REF!</definedName>
    <definedName name="理事">#N/A</definedName>
    <definedName name="理事_技師長">[6]電気２!$C$61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[22]諸経費計算表!$E$7</definedName>
    <definedName name="領域" hidden="1">#REF!</definedName>
    <definedName name="鈴鹿市">[10]小項目!$Y$893</definedName>
    <definedName name="列幅変更">[10]小項目!$Y$877</definedName>
    <definedName name="路床砕石">[22]諸経費計算表!$E$8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[86]排水桝!$AC$4</definedName>
    <definedName name="労務単価">[10]小項目!$A$5:$E$13</definedName>
    <definedName name="労務費">[10]小項目!$A$4:$E$13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2" i="38" l="1"/>
  <c r="H410" i="38"/>
  <c r="H408" i="38"/>
  <c r="H406" i="38"/>
  <c r="H404" i="38"/>
  <c r="G402" i="38"/>
  <c r="H402" i="38" s="1"/>
  <c r="H422" i="38" s="1"/>
  <c r="H28" i="38" s="1"/>
  <c r="C401" i="38"/>
  <c r="B401" i="38"/>
  <c r="H364" i="38"/>
  <c r="H362" i="38"/>
  <c r="H360" i="38"/>
  <c r="H358" i="38"/>
  <c r="H396" i="38" s="1"/>
  <c r="H26" i="38" s="1"/>
  <c r="H356" i="38"/>
  <c r="H354" i="38"/>
  <c r="H352" i="38"/>
  <c r="H350" i="38"/>
  <c r="C349" i="38"/>
  <c r="B349" i="38"/>
  <c r="H334" i="38"/>
  <c r="H332" i="38"/>
  <c r="H330" i="38"/>
  <c r="H328" i="38"/>
  <c r="H326" i="38"/>
  <c r="H324" i="38"/>
  <c r="H344" i="38" s="1"/>
  <c r="H24" i="38" s="1"/>
  <c r="C323" i="38"/>
  <c r="B323" i="38"/>
  <c r="H302" i="38"/>
  <c r="H300" i="38"/>
  <c r="H298" i="38"/>
  <c r="H318" i="38" s="1"/>
  <c r="H22" i="38" s="1"/>
  <c r="C297" i="38"/>
  <c r="B297" i="38"/>
  <c r="H280" i="38"/>
  <c r="H278" i="38"/>
  <c r="H276" i="38"/>
  <c r="H274" i="38"/>
  <c r="H272" i="38"/>
  <c r="H264" i="38"/>
  <c r="H262" i="38"/>
  <c r="H260" i="38"/>
  <c r="H258" i="38"/>
  <c r="H256" i="38"/>
  <c r="H254" i="38"/>
  <c r="H252" i="38"/>
  <c r="H292" i="38"/>
  <c r="H20" i="38" s="1"/>
  <c r="H250" i="38"/>
  <c r="H248" i="38"/>
  <c r="H246" i="38"/>
  <c r="C245" i="38"/>
  <c r="B245" i="38"/>
  <c r="G220" i="38"/>
  <c r="H210" i="38"/>
  <c r="H208" i="38"/>
  <c r="H206" i="38"/>
  <c r="H204" i="38"/>
  <c r="H202" i="38"/>
  <c r="H200" i="38"/>
  <c r="H198" i="38"/>
  <c r="H196" i="38"/>
  <c r="H194" i="38"/>
  <c r="H240" i="38" s="1"/>
  <c r="H18" i="38" s="1"/>
  <c r="C193" i="38"/>
  <c r="B193" i="38"/>
  <c r="H174" i="38"/>
  <c r="H172" i="38"/>
  <c r="H170" i="38"/>
  <c r="H168" i="38"/>
  <c r="H162" i="38"/>
  <c r="H160" i="38"/>
  <c r="H158" i="38"/>
  <c r="H156" i="38"/>
  <c r="H154" i="38"/>
  <c r="H152" i="38"/>
  <c r="H150" i="38"/>
  <c r="H148" i="38"/>
  <c r="H146" i="38"/>
  <c r="H144" i="38"/>
  <c r="H142" i="38"/>
  <c r="H188" i="38"/>
  <c r="H16" i="38" s="1"/>
  <c r="C141" i="38"/>
  <c r="B141" i="38"/>
  <c r="H116" i="38"/>
  <c r="B115" i="38"/>
  <c r="H110" i="38"/>
  <c r="H108" i="38"/>
  <c r="H106" i="38"/>
  <c r="H104" i="38"/>
  <c r="H102" i="38"/>
  <c r="H98" i="38"/>
  <c r="H96" i="38"/>
  <c r="H94" i="38"/>
  <c r="H92" i="38"/>
  <c r="H90" i="38"/>
  <c r="H136" i="38" s="1"/>
  <c r="H14" i="38" s="1"/>
  <c r="C89" i="38"/>
  <c r="B89" i="38"/>
  <c r="H64" i="38"/>
  <c r="H62" i="38"/>
  <c r="H60" i="38"/>
  <c r="H56" i="38"/>
  <c r="H54" i="38"/>
  <c r="O52" i="38"/>
  <c r="N52" i="38"/>
  <c r="H52" i="38"/>
  <c r="H50" i="38"/>
  <c r="H48" i="38"/>
  <c r="O46" i="38"/>
  <c r="N46" i="38"/>
  <c r="H46" i="38"/>
  <c r="H44" i="38"/>
  <c r="H42" i="38"/>
  <c r="H40" i="38"/>
  <c r="H38" i="38"/>
  <c r="H36" i="38"/>
  <c r="H84" i="38" s="1"/>
  <c r="H12" i="38" s="1"/>
  <c r="C35" i="38"/>
  <c r="B35" i="38"/>
  <c r="H8" i="38"/>
  <c r="H352" i="37"/>
  <c r="P65" i="37"/>
  <c r="P67" i="37"/>
  <c r="P69" i="37"/>
  <c r="P63" i="37"/>
  <c r="C550" i="37"/>
  <c r="H548" i="37"/>
  <c r="H546" i="37"/>
  <c r="H544" i="37"/>
  <c r="H542" i="37"/>
  <c r="H540" i="37"/>
  <c r="H538" i="37"/>
  <c r="H536" i="37"/>
  <c r="H534" i="37"/>
  <c r="H528" i="37"/>
  <c r="H524" i="37"/>
  <c r="H522" i="37"/>
  <c r="H520" i="37"/>
  <c r="H518" i="37"/>
  <c r="H516" i="37"/>
  <c r="H514" i="37"/>
  <c r="H512" i="37"/>
  <c r="H502" i="37"/>
  <c r="H494" i="37"/>
  <c r="H492" i="37"/>
  <c r="H490" i="37"/>
  <c r="H488" i="37"/>
  <c r="H486" i="37"/>
  <c r="H484" i="37"/>
  <c r="H482" i="37"/>
  <c r="H480" i="37"/>
  <c r="H478" i="37"/>
  <c r="H476" i="37"/>
  <c r="H472" i="37"/>
  <c r="H470" i="37"/>
  <c r="H468" i="37"/>
  <c r="H466" i="37"/>
  <c r="H464" i="37"/>
  <c r="H460" i="37"/>
  <c r="H458" i="37"/>
  <c r="H456" i="37"/>
  <c r="H550" i="37"/>
  <c r="H14" i="37" s="1"/>
  <c r="H450" i="37"/>
  <c r="C446" i="37"/>
  <c r="H442" i="37"/>
  <c r="H434" i="37"/>
  <c r="H432" i="37"/>
  <c r="H430" i="37"/>
  <c r="H428" i="37"/>
  <c r="H426" i="37"/>
  <c r="H424" i="37"/>
  <c r="H420" i="37"/>
  <c r="H418" i="37"/>
  <c r="H416" i="37"/>
  <c r="H414" i="37"/>
  <c r="H412" i="37"/>
  <c r="H410" i="37"/>
  <c r="H408" i="37"/>
  <c r="H406" i="37"/>
  <c r="H404" i="37"/>
  <c r="H402" i="37"/>
  <c r="H400" i="37"/>
  <c r="H398" i="37"/>
  <c r="H394" i="37"/>
  <c r="H392" i="37"/>
  <c r="H390" i="37"/>
  <c r="H388" i="37"/>
  <c r="H386" i="37"/>
  <c r="H384" i="37"/>
  <c r="H382" i="37"/>
  <c r="H446" i="37"/>
  <c r="H12" i="37" s="1"/>
  <c r="H372" i="37"/>
  <c r="C368" i="37"/>
  <c r="H366" i="37"/>
  <c r="H364" i="37"/>
  <c r="H362" i="37"/>
  <c r="H360" i="37"/>
  <c r="H358" i="37"/>
  <c r="H356" i="37"/>
  <c r="H354" i="37"/>
  <c r="H350" i="37"/>
  <c r="H348" i="37"/>
  <c r="H346" i="37"/>
  <c r="H368" i="37" s="1"/>
  <c r="H54" i="37" s="1"/>
  <c r="C342" i="37"/>
  <c r="C341" i="37"/>
  <c r="H340" i="37"/>
  <c r="C340" i="37"/>
  <c r="C339" i="37"/>
  <c r="H338" i="37"/>
  <c r="C338" i="37"/>
  <c r="C337" i="37"/>
  <c r="H336" i="37"/>
  <c r="C336" i="37"/>
  <c r="C335" i="37"/>
  <c r="H334" i="37"/>
  <c r="C334" i="37"/>
  <c r="C333" i="37"/>
  <c r="H332" i="37"/>
  <c r="C332" i="37"/>
  <c r="C331" i="37"/>
  <c r="H330" i="37"/>
  <c r="C330" i="37"/>
  <c r="H320" i="37"/>
  <c r="H316" i="37"/>
  <c r="H314" i="37"/>
  <c r="H312" i="37"/>
  <c r="H306" i="37"/>
  <c r="H304" i="37"/>
  <c r="H302" i="37"/>
  <c r="H300" i="37"/>
  <c r="H298" i="37"/>
  <c r="H296" i="37"/>
  <c r="H342" i="37" s="1"/>
  <c r="H52" i="37" s="1"/>
  <c r="H294" i="37"/>
  <c r="C290" i="37"/>
  <c r="H262" i="37"/>
  <c r="H260" i="37"/>
  <c r="H258" i="37"/>
  <c r="H256" i="37"/>
  <c r="H254" i="37"/>
  <c r="H252" i="37"/>
  <c r="H250" i="37"/>
  <c r="H248" i="37"/>
  <c r="H246" i="37"/>
  <c r="H290" i="37" s="1"/>
  <c r="H50" i="37" s="1"/>
  <c r="H242" i="37"/>
  <c r="C238" i="37"/>
  <c r="H236" i="37"/>
  <c r="H234" i="37"/>
  <c r="H232" i="37"/>
  <c r="H230" i="37"/>
  <c r="H228" i="37"/>
  <c r="H226" i="37"/>
  <c r="C225" i="37"/>
  <c r="H224" i="37"/>
  <c r="C224" i="37"/>
  <c r="H220" i="37"/>
  <c r="H216" i="37"/>
  <c r="H238" i="37" s="1"/>
  <c r="H48" i="37" s="1"/>
  <c r="C212" i="37"/>
  <c r="H210" i="37"/>
  <c r="H208" i="37"/>
  <c r="H206" i="37"/>
  <c r="H204" i="37"/>
  <c r="H202" i="37"/>
  <c r="H200" i="37"/>
  <c r="H198" i="37"/>
  <c r="H196" i="37"/>
  <c r="H194" i="37"/>
  <c r="H192" i="37"/>
  <c r="H212" i="37" s="1"/>
  <c r="H46" i="37" s="1"/>
  <c r="H190" i="37"/>
  <c r="C186" i="37"/>
  <c r="H184" i="37"/>
  <c r="H182" i="37"/>
  <c r="H180" i="37"/>
  <c r="H178" i="37"/>
  <c r="H170" i="37"/>
  <c r="H168" i="37"/>
  <c r="H166" i="37"/>
  <c r="H164" i="37"/>
  <c r="H186" i="37" s="1"/>
  <c r="H44" i="37" s="1"/>
  <c r="C160" i="37"/>
  <c r="H158" i="37"/>
  <c r="H156" i="37"/>
  <c r="H154" i="37"/>
  <c r="H152" i="37"/>
  <c r="H150" i="37"/>
  <c r="H148" i="37"/>
  <c r="H146" i="37"/>
  <c r="H144" i="37"/>
  <c r="H142" i="37"/>
  <c r="H140" i="37"/>
  <c r="H138" i="37"/>
  <c r="H160" i="37" s="1"/>
  <c r="H42" i="37" s="1"/>
  <c r="C134" i="37"/>
  <c r="H132" i="37"/>
  <c r="H130" i="37"/>
  <c r="H128" i="37"/>
  <c r="H126" i="37"/>
  <c r="H124" i="37"/>
  <c r="H122" i="37"/>
  <c r="H120" i="37"/>
  <c r="H118" i="37"/>
  <c r="H116" i="37"/>
  <c r="H114" i="37"/>
  <c r="H112" i="37"/>
  <c r="H134" i="37"/>
  <c r="H40" i="37" s="1"/>
  <c r="C108" i="37"/>
  <c r="H106" i="37"/>
  <c r="H104" i="37"/>
  <c r="H102" i="37"/>
  <c r="H100" i="37"/>
  <c r="H98" i="37"/>
  <c r="H96" i="37"/>
  <c r="H94" i="37"/>
  <c r="H92" i="37"/>
  <c r="H90" i="37"/>
  <c r="H88" i="37"/>
  <c r="H86" i="37"/>
  <c r="C82" i="37"/>
  <c r="H80" i="37"/>
  <c r="H78" i="37"/>
  <c r="H76" i="37"/>
  <c r="H74" i="37"/>
  <c r="H72" i="37"/>
  <c r="H82" i="37" s="1"/>
  <c r="H36" i="37" s="1"/>
  <c r="H70" i="37"/>
  <c r="H60" i="37"/>
  <c r="O52" i="37"/>
  <c r="N52" i="37"/>
  <c r="N46" i="37"/>
  <c r="O46" i="37" s="1"/>
  <c r="H34" i="37"/>
  <c r="C30" i="37"/>
  <c r="H28" i="37"/>
  <c r="H26" i="37"/>
  <c r="H24" i="37"/>
  <c r="H22" i="37"/>
  <c r="H20" i="37"/>
  <c r="H18" i="37"/>
  <c r="H16" i="37"/>
  <c r="H8" i="37"/>
  <c r="H30" i="35"/>
  <c r="H8" i="35"/>
  <c r="N8" i="35"/>
  <c r="O8" i="35"/>
  <c r="N9" i="35"/>
  <c r="O9" i="35"/>
  <c r="N10" i="35"/>
  <c r="O10" i="35"/>
  <c r="N11" i="35"/>
  <c r="O11" i="35"/>
  <c r="N12" i="35"/>
  <c r="O12" i="35"/>
  <c r="N13" i="35"/>
  <c r="O13" i="35"/>
  <c r="N14" i="35"/>
  <c r="O14" i="35"/>
  <c r="N15" i="35"/>
  <c r="O15" i="35"/>
  <c r="N16" i="35"/>
  <c r="O16" i="35"/>
  <c r="N17" i="35"/>
  <c r="O17" i="35"/>
  <c r="N18" i="35"/>
  <c r="O18" i="35"/>
  <c r="N19" i="35"/>
  <c r="O19" i="35"/>
  <c r="N20" i="35"/>
  <c r="O20" i="35"/>
  <c r="N21" i="35"/>
  <c r="O21" i="35"/>
  <c r="N22" i="35"/>
  <c r="O22" i="35"/>
  <c r="N23" i="35"/>
  <c r="O23" i="35"/>
  <c r="N24" i="35"/>
  <c r="O24" i="35"/>
  <c r="N25" i="35"/>
  <c r="O25" i="35"/>
  <c r="N26" i="35"/>
  <c r="O26" i="35"/>
  <c r="N27" i="35"/>
  <c r="O27" i="35"/>
  <c r="N28" i="35"/>
  <c r="O28" i="35"/>
  <c r="N29" i="35"/>
  <c r="O29" i="35"/>
  <c r="H108" i="37"/>
  <c r="H38" i="37" s="1"/>
  <c r="H56" i="37" l="1"/>
  <c r="H10" i="37" s="1"/>
  <c r="H30" i="37" s="1"/>
  <c r="H31" i="38"/>
</calcChain>
</file>

<file path=xl/sharedStrings.xml><?xml version="1.0" encoding="utf-8"?>
<sst xmlns="http://schemas.openxmlformats.org/spreadsheetml/2006/main" count="954" uniqueCount="525">
  <si>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</si>
  <si>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</si>
  <si>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</si>
  <si>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</si>
  <si>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</si>
  <si>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</si>
  <si>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</si>
  <si>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</si>
  <si>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</si>
  <si>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</si>
  <si>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</si>
  <si>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</si>
  <si>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明　　細　　書</t>
    <rPh sb="0" eb="1">
      <t>メイ</t>
    </rPh>
    <rPh sb="3" eb="4">
      <t>ホソ</t>
    </rPh>
    <rPh sb="6" eb="7">
      <t>ショ</t>
    </rPh>
    <phoneticPr fontId="2"/>
  </si>
  <si>
    <t>一般工事</t>
    <rPh sb="0" eb="2">
      <t>イッパン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</si>
  <si>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</si>
  <si>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</si>
  <si>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共通仮設費（一般工事）</t>
    <rPh sb="6" eb="8">
      <t>イッパン</t>
    </rPh>
    <rPh sb="8" eb="10">
      <t>コウジ</t>
    </rPh>
    <phoneticPr fontId="2"/>
  </si>
  <si>
    <t>現場管理費（一般工事）</t>
    <rPh sb="6" eb="8">
      <t>イッパン</t>
    </rPh>
    <rPh sb="8" eb="10">
      <t>コウジ</t>
    </rPh>
    <phoneticPr fontId="2"/>
  </si>
  <si>
    <t>A-計</t>
    <rPh sb="2" eb="3">
      <t>ケイ</t>
    </rPh>
    <phoneticPr fontId="2"/>
  </si>
  <si>
    <t>VE-1</t>
    <phoneticPr fontId="2"/>
  </si>
  <si>
    <t>VE-2</t>
  </si>
  <si>
    <t>VE-3</t>
  </si>
  <si>
    <t>VE-4</t>
  </si>
  <si>
    <t>家具工事を別途とする</t>
    <rPh sb="0" eb="2">
      <t>カグ</t>
    </rPh>
    <rPh sb="2" eb="4">
      <t>コウジ</t>
    </rPh>
    <rPh sb="5" eb="7">
      <t>ベット</t>
    </rPh>
    <phoneticPr fontId="3"/>
  </si>
  <si>
    <t>VE-5</t>
  </si>
  <si>
    <t>VE-6</t>
  </si>
  <si>
    <t>VE-7</t>
  </si>
  <si>
    <t>直接仮設工事</t>
  </si>
  <si>
    <t>土工事</t>
  </si>
  <si>
    <t>地業工事</t>
  </si>
  <si>
    <t>鉄筋工事</t>
  </si>
  <si>
    <t>ｺﾝｸﾘｰﾄ工事</t>
  </si>
  <si>
    <t>型枠工事</t>
  </si>
  <si>
    <t>ﾀｲﾙ工事</t>
  </si>
  <si>
    <t>金属工事</t>
  </si>
  <si>
    <t>左官工事</t>
  </si>
  <si>
    <t>明　　　細　　　書</t>
    <rPh sb="0" eb="1">
      <t>メイ</t>
    </rPh>
    <rPh sb="4" eb="5">
      <t>コマ</t>
    </rPh>
    <rPh sb="8" eb="9">
      <t>ショ</t>
    </rPh>
    <phoneticPr fontId="2"/>
  </si>
  <si>
    <t>A-1-3</t>
    <phoneticPr fontId="2"/>
  </si>
  <si>
    <t>機械設備工事</t>
    <rPh sb="0" eb="6">
      <t>キカイセツビコウジ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</si>
  <si>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</si>
  <si>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換気設備工事</t>
    <rPh sb="0" eb="4">
      <t>カンキセツビ</t>
    </rPh>
    <rPh sb="4" eb="6">
      <t>コウジ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</si>
  <si>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</si>
  <si>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</si>
  <si>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排水設備工事</t>
    <rPh sb="0" eb="6">
      <t>ハイスイセツビコウジ</t>
    </rPh>
    <phoneticPr fontId="2"/>
  </si>
  <si>
    <t>給湯設備工事</t>
    <rPh sb="0" eb="6">
      <t>キュウトウセツビコウジ</t>
    </rPh>
    <phoneticPr fontId="2"/>
  </si>
  <si>
    <t>プロパンガス設備工事</t>
    <rPh sb="6" eb="10">
      <t>セツビコウジ</t>
    </rPh>
    <phoneticPr fontId="2"/>
  </si>
  <si>
    <t>屋外給水設備工事</t>
    <rPh sb="0" eb="2">
      <t>オクガイ</t>
    </rPh>
    <rPh sb="2" eb="6">
      <t>キュウスイセツビ</t>
    </rPh>
    <rPh sb="6" eb="8">
      <t>コウジ</t>
    </rPh>
    <phoneticPr fontId="2"/>
  </si>
  <si>
    <t>屋外排水設備工事</t>
    <rPh sb="0" eb="2">
      <t>オクガイ</t>
    </rPh>
    <rPh sb="2" eb="4">
      <t>ハイスイ</t>
    </rPh>
    <rPh sb="4" eb="8">
      <t>セツビコウジ</t>
    </rPh>
    <phoneticPr fontId="2"/>
  </si>
  <si>
    <t>機械設備の計</t>
    <rPh sb="0" eb="4">
      <t>キカイセツビ</t>
    </rPh>
    <rPh sb="5" eb="6">
      <t>ケイ</t>
    </rPh>
    <phoneticPr fontId="2"/>
  </si>
  <si>
    <t>ACP-1　空冷式ﾋ-ﾄﾎﾟﾝﾌﾊﾟｯｹ-ｼﾞｴｱｺﾝ</t>
    <rPh sb="6" eb="8">
      <t>クウレイ</t>
    </rPh>
    <rPh sb="8" eb="9">
      <t>シキ</t>
    </rPh>
    <phoneticPr fontId="2"/>
  </si>
  <si>
    <t>天井ｶｾｯﾄ形　(冷/暖)能力：5.0kW/5.6kW　</t>
    <rPh sb="0" eb="2">
      <t>テンジョウ</t>
    </rPh>
    <rPh sb="6" eb="7">
      <t>カタ</t>
    </rPh>
    <phoneticPr fontId="2"/>
  </si>
  <si>
    <t>台</t>
    <rPh sb="0" eb="1">
      <t>ダイ</t>
    </rPh>
    <phoneticPr fontId="2"/>
  </si>
  <si>
    <t>複合単価表M-1-1</t>
    <rPh sb="0" eb="2">
      <t>フクゴウ</t>
    </rPh>
    <rPh sb="2" eb="4">
      <t>タンカ</t>
    </rPh>
    <rPh sb="4" eb="5">
      <t>ヒョウ</t>
    </rPh>
    <phoneticPr fontId="2"/>
  </si>
  <si>
    <t>ACP-2　空冷式ﾋ-ﾄﾎﾟﾝﾌﾊﾟｯｹ-ｼﾞｴｱｺﾝ</t>
    <rPh sb="6" eb="8">
      <t>クウレイ</t>
    </rPh>
    <rPh sb="8" eb="9">
      <t>シキ</t>
    </rPh>
    <phoneticPr fontId="2"/>
  </si>
  <si>
    <t>天井ｶｾｯﾄ形　(冷/暖)能力：5.6kW/6.3kW　</t>
    <rPh sb="0" eb="2">
      <t>テンジョウ</t>
    </rPh>
    <rPh sb="6" eb="7">
      <t>カタ</t>
    </rPh>
    <phoneticPr fontId="2"/>
  </si>
  <si>
    <t>複合単価表M-1-2</t>
    <rPh sb="0" eb="2">
      <t>フクゴウ</t>
    </rPh>
    <rPh sb="2" eb="4">
      <t>タンカ</t>
    </rPh>
    <rPh sb="4" eb="5">
      <t>ヒョウ</t>
    </rPh>
    <phoneticPr fontId="2"/>
  </si>
  <si>
    <t>ACP-3　空冷式ﾋ-ﾄﾎﾟﾝﾌﾊﾟｯｹ-ｼﾞｴｱｺﾝ</t>
    <rPh sb="6" eb="8">
      <t>クウレイ</t>
    </rPh>
    <rPh sb="8" eb="9">
      <t>シキ</t>
    </rPh>
    <phoneticPr fontId="2"/>
  </si>
  <si>
    <t>天井ｶｾｯﾄ形　(冷/暖)能力：7.1kW/8.0kW　</t>
    <rPh sb="0" eb="2">
      <t>テンジョウ</t>
    </rPh>
    <rPh sb="6" eb="7">
      <t>カタ</t>
    </rPh>
    <phoneticPr fontId="2"/>
  </si>
  <si>
    <t>複合単価表M-1-3</t>
    <rPh sb="0" eb="2">
      <t>フクゴウ</t>
    </rPh>
    <rPh sb="2" eb="4">
      <t>タンカ</t>
    </rPh>
    <rPh sb="4" eb="5">
      <t>ヒョウ</t>
    </rPh>
    <phoneticPr fontId="2"/>
  </si>
  <si>
    <t>集中リモコン</t>
    <rPh sb="0" eb="2">
      <t>シュウチュウ</t>
    </rPh>
    <phoneticPr fontId="2"/>
  </si>
  <si>
    <t>ON/OFF式</t>
    <rPh sb="6" eb="7">
      <t>シキ</t>
    </rPh>
    <phoneticPr fontId="2"/>
  </si>
  <si>
    <t>個</t>
    <rPh sb="0" eb="1">
      <t>コ</t>
    </rPh>
    <phoneticPr fontId="2"/>
  </si>
  <si>
    <t>複合単価表M-1-4</t>
    <rPh sb="0" eb="2">
      <t>フクゴウ</t>
    </rPh>
    <rPh sb="2" eb="4">
      <t>タンカ</t>
    </rPh>
    <rPh sb="4" eb="5">
      <t>ヒョウ</t>
    </rPh>
    <phoneticPr fontId="2"/>
  </si>
  <si>
    <t>冷媒用被覆鋼管　φ6.4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</si>
  <si>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m</t>
    <phoneticPr fontId="2"/>
  </si>
  <si>
    <t>複合単価表M-1-5</t>
    <rPh sb="0" eb="2">
      <t>フクゴウ</t>
    </rPh>
    <rPh sb="2" eb="4">
      <t>タンカ</t>
    </rPh>
    <rPh sb="4" eb="5">
      <t>ヒョウ</t>
    </rPh>
    <phoneticPr fontId="2"/>
  </si>
  <si>
    <t>冷媒用被覆鋼管　φ9.5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</si>
  <si>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複合単価表M-1-6</t>
    <rPh sb="0" eb="2">
      <t>フクゴウ</t>
    </rPh>
    <rPh sb="2" eb="4">
      <t>タンカ</t>
    </rPh>
    <rPh sb="4" eb="5">
      <t>ヒョウ</t>
    </rPh>
    <phoneticPr fontId="2"/>
  </si>
  <si>
    <t>冷媒用被覆鋼管　φ12.7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</si>
  <si>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複合単価表M-1-7</t>
    <rPh sb="0" eb="2">
      <t>フクゴウ</t>
    </rPh>
    <rPh sb="2" eb="4">
      <t>タンカ</t>
    </rPh>
    <rPh sb="4" eb="5">
      <t>ヒョウ</t>
    </rPh>
    <phoneticPr fontId="2"/>
  </si>
  <si>
    <t>冷媒用被覆鋼管　φ15.9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</si>
  <si>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複合単価表M-1-8</t>
    <rPh sb="0" eb="2">
      <t>フクゴウ</t>
    </rPh>
    <rPh sb="2" eb="4">
      <t>タンカ</t>
    </rPh>
    <rPh sb="4" eb="5">
      <t>ヒョウ</t>
    </rPh>
    <phoneticPr fontId="2"/>
  </si>
  <si>
    <t>硬質塩ビ管　VP25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</si>
  <si>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複合単価表M-1-9</t>
    <rPh sb="0" eb="2">
      <t>フクゴウ</t>
    </rPh>
    <rPh sb="2" eb="4">
      <t>タンカ</t>
    </rPh>
    <rPh sb="4" eb="5">
      <t>ヒョウ</t>
    </rPh>
    <phoneticPr fontId="2"/>
  </si>
  <si>
    <t>硬質塩ビ管　VP30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</si>
  <si>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複合単価表M-1-10</t>
    <rPh sb="0" eb="2">
      <t>フクゴウ</t>
    </rPh>
    <rPh sb="2" eb="4">
      <t>タンカ</t>
    </rPh>
    <rPh sb="4" eb="5">
      <t>ヒョウ</t>
    </rPh>
    <phoneticPr fontId="2"/>
  </si>
  <si>
    <t>硬質塩ビ管　VP40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</si>
  <si>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複合単価表M-1-11</t>
    <rPh sb="0" eb="2">
      <t>フクゴウ</t>
    </rPh>
    <rPh sb="2" eb="4">
      <t>タンカ</t>
    </rPh>
    <rPh sb="4" eb="5">
      <t>ヒョウ</t>
    </rPh>
    <phoneticPr fontId="2"/>
  </si>
  <si>
    <t>硬質塩ビ管　VP50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</si>
  <si>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複合単価表M-1-12</t>
    <rPh sb="0" eb="2">
      <t>フクゴウ</t>
    </rPh>
    <rPh sb="2" eb="4">
      <t>タンカ</t>
    </rPh>
    <rPh sb="4" eb="5">
      <t>ヒョウ</t>
    </rPh>
    <phoneticPr fontId="2"/>
  </si>
  <si>
    <t>ｶﾗｰVP30　一般</t>
    <rPh sb="8" eb="10">
      <t>イッパン</t>
    </rPh>
    <phoneticPr fontId="2"/>
  </si>
  <si>
    <t>複合単価表M-1-13</t>
    <rPh sb="0" eb="2">
      <t>フクゴウ</t>
    </rPh>
    <rPh sb="2" eb="4">
      <t>タンカ</t>
    </rPh>
    <rPh sb="4" eb="5">
      <t>ヒョウ</t>
    </rPh>
    <phoneticPr fontId="2"/>
  </si>
  <si>
    <t>ｶﾗｰVP40　一般</t>
    <rPh sb="8" eb="10">
      <t>イッパン</t>
    </rPh>
    <phoneticPr fontId="2"/>
  </si>
  <si>
    <t>複合単価表M-1-14</t>
    <rPh sb="0" eb="2">
      <t>フクゴウ</t>
    </rPh>
    <rPh sb="2" eb="4">
      <t>タンカ</t>
    </rPh>
    <rPh sb="4" eb="5">
      <t>ヒョウ</t>
    </rPh>
    <phoneticPr fontId="2"/>
  </si>
  <si>
    <t>保温工事　冷媒管ﾗｯｷﾝｸﾞ共</t>
    <rPh sb="0" eb="2">
      <t>ホオン</t>
    </rPh>
    <rPh sb="2" eb="4">
      <t>コウジ</t>
    </rPh>
    <rPh sb="5" eb="8">
      <t>レイバイカン</t>
    </rPh>
    <rPh sb="14" eb="15">
      <t>トモ</t>
    </rPh>
    <phoneticPr fontId="2"/>
  </si>
  <si>
    <t>代価表M-1-1</t>
    <rPh sb="0" eb="2">
      <t>ダイカ</t>
    </rPh>
    <rPh sb="2" eb="3">
      <t>ヒョウ</t>
    </rPh>
    <phoneticPr fontId="2"/>
  </si>
  <si>
    <t>土工事</t>
    <rPh sb="0" eb="3">
      <t>ドコウジ</t>
    </rPh>
    <phoneticPr fontId="2"/>
  </si>
  <si>
    <t>代価表M-1-2</t>
    <rPh sb="0" eb="2">
      <t>ダイカ</t>
    </rPh>
    <rPh sb="2" eb="3">
      <t>ヒョウ</t>
    </rPh>
    <phoneticPr fontId="2"/>
  </si>
  <si>
    <t>電気工事（二次側電源・制御　配管配線）</t>
    <rPh sb="0" eb="4">
      <t>デンキコウジ</t>
    </rPh>
    <rPh sb="5" eb="8">
      <t>ニジガワ</t>
    </rPh>
    <rPh sb="8" eb="10">
      <t>デンゲン</t>
    </rPh>
    <rPh sb="11" eb="13">
      <t>セイギョ</t>
    </rPh>
    <rPh sb="14" eb="16">
      <t>ハイカン</t>
    </rPh>
    <rPh sb="16" eb="18">
      <t>ハイセン</t>
    </rPh>
    <phoneticPr fontId="2"/>
  </si>
  <si>
    <t>代価表M-1-3</t>
    <rPh sb="0" eb="2">
      <t>ダイカ</t>
    </rPh>
    <rPh sb="2" eb="3">
      <t>ヒョウ</t>
    </rPh>
    <phoneticPr fontId="2"/>
  </si>
  <si>
    <t>防火区画貫通処理</t>
    <rPh sb="0" eb="4">
      <t>ボウカクカク</t>
    </rPh>
    <rPh sb="4" eb="8">
      <t>カンツウショリ</t>
    </rPh>
    <phoneticPr fontId="2"/>
  </si>
  <si>
    <t>代価表M-1-4</t>
    <rPh sb="0" eb="2">
      <t>ダイカ</t>
    </rPh>
    <rPh sb="2" eb="3">
      <t>ヒョウ</t>
    </rPh>
    <phoneticPr fontId="2"/>
  </si>
  <si>
    <t>はつり補修費</t>
    <rPh sb="3" eb="5">
      <t>ホシュウ</t>
    </rPh>
    <rPh sb="5" eb="6">
      <t>ヒ</t>
    </rPh>
    <phoneticPr fontId="2"/>
  </si>
  <si>
    <t>代価表M-1-5</t>
    <rPh sb="0" eb="2">
      <t>ダイカ</t>
    </rPh>
    <rPh sb="2" eb="3">
      <t>ヒョウ</t>
    </rPh>
    <phoneticPr fontId="2"/>
  </si>
  <si>
    <t>VF-1　天井換気扇</t>
    <rPh sb="5" eb="7">
      <t>テンジョウ</t>
    </rPh>
    <rPh sb="7" eb="10">
      <t>カンキセン</t>
    </rPh>
    <phoneticPr fontId="2"/>
  </si>
  <si>
    <t>複合単価表M-2-1</t>
    <rPh sb="0" eb="2">
      <t>フクゴウ</t>
    </rPh>
    <rPh sb="2" eb="4">
      <t>タンカ</t>
    </rPh>
    <rPh sb="4" eb="5">
      <t>ヒョウ</t>
    </rPh>
    <phoneticPr fontId="2"/>
  </si>
  <si>
    <t>VF-2　天井換気扇</t>
    <rPh sb="5" eb="7">
      <t>テンジョウ</t>
    </rPh>
    <rPh sb="7" eb="10">
      <t>カンキセン</t>
    </rPh>
    <phoneticPr fontId="2"/>
  </si>
  <si>
    <t>複合単価表M-2-2</t>
    <rPh sb="0" eb="2">
      <t>フクゴウ</t>
    </rPh>
    <rPh sb="2" eb="4">
      <t>タンカ</t>
    </rPh>
    <rPh sb="4" eb="5">
      <t>ヒョウ</t>
    </rPh>
    <phoneticPr fontId="2"/>
  </si>
  <si>
    <t>VF-3　天井換気扇</t>
    <rPh sb="5" eb="7">
      <t>テンジョウ</t>
    </rPh>
    <rPh sb="7" eb="10">
      <t>カンキセン</t>
    </rPh>
    <phoneticPr fontId="2"/>
  </si>
  <si>
    <t>複合単価表M-2-3</t>
    <rPh sb="0" eb="2">
      <t>フクゴウ</t>
    </rPh>
    <rPh sb="2" eb="4">
      <t>タンカ</t>
    </rPh>
    <rPh sb="4" eb="5">
      <t>ヒョウ</t>
    </rPh>
    <phoneticPr fontId="2"/>
  </si>
  <si>
    <t>VF-4　天井換気扇</t>
    <rPh sb="5" eb="7">
      <t>テンジョウ</t>
    </rPh>
    <rPh sb="7" eb="10">
      <t>カンキセン</t>
    </rPh>
    <phoneticPr fontId="2"/>
  </si>
  <si>
    <t>複合単価表M-2-4</t>
    <rPh sb="0" eb="2">
      <t>フクゴウ</t>
    </rPh>
    <rPh sb="2" eb="4">
      <t>タンカ</t>
    </rPh>
    <rPh sb="4" eb="5">
      <t>ヒョウ</t>
    </rPh>
    <phoneticPr fontId="2"/>
  </si>
  <si>
    <t>VF-5　天井換気扇</t>
    <rPh sb="5" eb="7">
      <t>テンジョウ</t>
    </rPh>
    <rPh sb="7" eb="10">
      <t>カンキセン</t>
    </rPh>
    <phoneticPr fontId="2"/>
  </si>
  <si>
    <t>複合単価表M-2-5</t>
    <rPh sb="0" eb="2">
      <t>フクゴウ</t>
    </rPh>
    <rPh sb="2" eb="4">
      <t>タンカ</t>
    </rPh>
    <rPh sb="4" eb="5">
      <t>ヒョウ</t>
    </rPh>
    <phoneticPr fontId="2"/>
  </si>
  <si>
    <t>OA-1　給気グリル</t>
    <rPh sb="5" eb="7">
      <t>キュウキ</t>
    </rPh>
    <phoneticPr fontId="2"/>
  </si>
  <si>
    <t>複合単価表M-2-7</t>
    <rPh sb="0" eb="2">
      <t>フクゴウ</t>
    </rPh>
    <rPh sb="2" eb="4">
      <t>タンカ</t>
    </rPh>
    <rPh sb="4" eb="5">
      <t>ヒョウ</t>
    </rPh>
    <phoneticPr fontId="2"/>
  </si>
  <si>
    <t>スパイラルダクト　φ150</t>
    <phoneticPr fontId="2"/>
  </si>
  <si>
    <t>ｺｽﾄ情報　P78</t>
    <rPh sb="3" eb="5">
      <t>ジョウホウ</t>
    </rPh>
    <phoneticPr fontId="2"/>
  </si>
  <si>
    <t>スパイラルダクト　φ200</t>
    <phoneticPr fontId="2"/>
  </si>
  <si>
    <t>パイプフード　φ150</t>
    <phoneticPr fontId="2"/>
  </si>
  <si>
    <t>ｺｽﾄ情報　P84</t>
    <rPh sb="3" eb="5">
      <t>ジョウホウ</t>
    </rPh>
    <phoneticPr fontId="2"/>
  </si>
  <si>
    <t>パイプフード　φ200</t>
    <phoneticPr fontId="2"/>
  </si>
  <si>
    <t>防火ダンパ　φ150</t>
    <rPh sb="0" eb="2">
      <t>ボウカ</t>
    </rPh>
    <phoneticPr fontId="2"/>
  </si>
  <si>
    <t>複合単価表M-2-8</t>
    <rPh sb="0" eb="2">
      <t>フクゴウ</t>
    </rPh>
    <rPh sb="2" eb="4">
      <t>タンカ</t>
    </rPh>
    <rPh sb="4" eb="5">
      <t>ヒョウ</t>
    </rPh>
    <phoneticPr fontId="2"/>
  </si>
  <si>
    <t>洋風便器</t>
    <rPh sb="0" eb="2">
      <t>ヨウフウ</t>
    </rPh>
    <rPh sb="2" eb="4">
      <t>ベンキ</t>
    </rPh>
    <phoneticPr fontId="2"/>
  </si>
  <si>
    <t>CFS498BMC,TCF5534AU,YH702 他一式</t>
    <rPh sb="26" eb="27">
      <t>ホカ</t>
    </rPh>
    <rPh sb="27" eb="29">
      <t>イッシキ</t>
    </rPh>
    <phoneticPr fontId="2"/>
  </si>
  <si>
    <t>組</t>
    <rPh sb="0" eb="1">
      <t>ク</t>
    </rPh>
    <phoneticPr fontId="2"/>
  </si>
  <si>
    <t>複合単価表M-3-1</t>
    <rPh sb="0" eb="2">
      <t>フクゴウ</t>
    </rPh>
    <rPh sb="2" eb="5">
      <t>タンカヒョウ</t>
    </rPh>
    <phoneticPr fontId="2"/>
  </si>
  <si>
    <t>幼児用便器（2歳児）</t>
    <rPh sb="0" eb="3">
      <t>ヨウジヨウ</t>
    </rPh>
    <rPh sb="3" eb="5">
      <t>ベンキ</t>
    </rPh>
    <rPh sb="7" eb="9">
      <t>サイジ</t>
    </rPh>
    <phoneticPr fontId="2"/>
  </si>
  <si>
    <t>CS310B,S300BK,TCF41R 他一式</t>
    <rPh sb="21" eb="22">
      <t>ホカ</t>
    </rPh>
    <rPh sb="22" eb="24">
      <t>イッシキ</t>
    </rPh>
    <phoneticPr fontId="2"/>
  </si>
  <si>
    <t>複合単価表M-3-2</t>
    <rPh sb="0" eb="2">
      <t>フクゴウ</t>
    </rPh>
    <rPh sb="2" eb="5">
      <t>タンカヒョウ</t>
    </rPh>
    <phoneticPr fontId="2"/>
  </si>
  <si>
    <t>幼児用便器（3,4歳児）</t>
    <rPh sb="0" eb="3">
      <t>ヨウジヨウ</t>
    </rPh>
    <rPh sb="3" eb="5">
      <t>ベンキ</t>
    </rPh>
    <rPh sb="9" eb="11">
      <t>サイジ</t>
    </rPh>
    <phoneticPr fontId="2"/>
  </si>
  <si>
    <t>CS300B,S300BK,TCF40R,YH702 他一式</t>
    <rPh sb="27" eb="28">
      <t>ホカ</t>
    </rPh>
    <rPh sb="28" eb="30">
      <t>イッシキ</t>
    </rPh>
    <phoneticPr fontId="2"/>
  </si>
  <si>
    <t>複合単価表M-3-3</t>
    <rPh sb="0" eb="2">
      <t>フクゴウ</t>
    </rPh>
    <rPh sb="2" eb="5">
      <t>タンカヒョウ</t>
    </rPh>
    <phoneticPr fontId="2"/>
  </si>
  <si>
    <t>幼児用手すり</t>
    <rPh sb="0" eb="3">
      <t>ヨウジヨウ</t>
    </rPh>
    <rPh sb="3" eb="4">
      <t>テ</t>
    </rPh>
    <phoneticPr fontId="2"/>
  </si>
  <si>
    <t>YYB10P2S(ぞう)　ﾍﾟｰﾊﾟｰﾎﾙﾀﾞｰ付</t>
    <rPh sb="24" eb="25">
      <t>ツキ</t>
    </rPh>
    <phoneticPr fontId="2"/>
  </si>
  <si>
    <t>複合単価表M-3-4</t>
    <rPh sb="0" eb="2">
      <t>フクゴウ</t>
    </rPh>
    <rPh sb="2" eb="5">
      <t>タンカヒョウ</t>
    </rPh>
    <phoneticPr fontId="2"/>
  </si>
  <si>
    <t>幼児用小便器</t>
    <rPh sb="0" eb="3">
      <t>ヨウジヨウ</t>
    </rPh>
    <rPh sb="3" eb="6">
      <t>ショウベンキ</t>
    </rPh>
    <phoneticPr fontId="2"/>
  </si>
  <si>
    <t>U310,T601P 他一式</t>
    <rPh sb="11" eb="12">
      <t>ホカ</t>
    </rPh>
    <rPh sb="12" eb="14">
      <t>イッシキ</t>
    </rPh>
    <phoneticPr fontId="2"/>
  </si>
  <si>
    <t>複合単価表M-3-5</t>
    <rPh sb="0" eb="2">
      <t>フクゴウ</t>
    </rPh>
    <rPh sb="2" eb="5">
      <t>タンカヒョウ</t>
    </rPh>
    <phoneticPr fontId="2"/>
  </si>
  <si>
    <t>幼児用小便器　ｷｯｽﾞｸﾞﾘｯﾌﾟ</t>
    <rPh sb="0" eb="3">
      <t>ヨウジヨウ</t>
    </rPh>
    <rPh sb="3" eb="6">
      <t>ショウベンキ</t>
    </rPh>
    <phoneticPr fontId="2"/>
  </si>
  <si>
    <t>U310GY,T601P 他一式</t>
    <rPh sb="13" eb="14">
      <t>ホカ</t>
    </rPh>
    <rPh sb="14" eb="16">
      <t>イッシキ</t>
    </rPh>
    <phoneticPr fontId="2"/>
  </si>
  <si>
    <t>複合単価表M-3-6</t>
    <rPh sb="0" eb="2">
      <t>フクゴウ</t>
    </rPh>
    <rPh sb="2" eb="5">
      <t>タンカヒョウ</t>
    </rPh>
    <phoneticPr fontId="2"/>
  </si>
  <si>
    <t>幼児用ｼｬﾜｰﾊﾟﾝ</t>
    <rPh sb="0" eb="3">
      <t>ヨウジヨウ</t>
    </rPh>
    <phoneticPr fontId="2"/>
  </si>
  <si>
    <t>PFS1100R 他一式</t>
    <rPh sb="9" eb="10">
      <t>ホカ</t>
    </rPh>
    <rPh sb="10" eb="12">
      <t>イッシキ</t>
    </rPh>
    <phoneticPr fontId="2"/>
  </si>
  <si>
    <t>複合単価表M-3-7</t>
    <rPh sb="0" eb="2">
      <t>フクゴウ</t>
    </rPh>
    <rPh sb="2" eb="5">
      <t>タンカヒョウ</t>
    </rPh>
    <phoneticPr fontId="2"/>
  </si>
  <si>
    <t>幼児用ﾏﾙﾁｼﾝｸ　自動水栓</t>
    <rPh sb="0" eb="3">
      <t>ヨウジヨウ</t>
    </rPh>
    <rPh sb="10" eb="14">
      <t>ジドウスイセン</t>
    </rPh>
    <phoneticPr fontId="2"/>
  </si>
  <si>
    <t>SKA300LWBSN 他一式</t>
    <rPh sb="12" eb="13">
      <t>ホカ</t>
    </rPh>
    <rPh sb="13" eb="15">
      <t>イッシキ</t>
    </rPh>
    <phoneticPr fontId="2"/>
  </si>
  <si>
    <t>複合単価表M-3-8</t>
    <rPh sb="0" eb="2">
      <t>フクゴウ</t>
    </rPh>
    <rPh sb="2" eb="5">
      <t>タンカヒョウ</t>
    </rPh>
    <phoneticPr fontId="2"/>
  </si>
  <si>
    <t>丸形化粧鏡　φ450</t>
    <rPh sb="0" eb="2">
      <t>マルガタ</t>
    </rPh>
    <rPh sb="2" eb="5">
      <t>ケショウカガミ</t>
    </rPh>
    <phoneticPr fontId="2"/>
  </si>
  <si>
    <t>YM4545FG</t>
    <phoneticPr fontId="2"/>
  </si>
  <si>
    <t>枚</t>
    <rPh sb="0" eb="1">
      <t>マイ</t>
    </rPh>
    <phoneticPr fontId="2"/>
  </si>
  <si>
    <t>複合単価表M-3-9</t>
    <rPh sb="0" eb="2">
      <t>フクゴウ</t>
    </rPh>
    <rPh sb="2" eb="5">
      <t>タンカヒョウ</t>
    </rPh>
    <phoneticPr fontId="2"/>
  </si>
  <si>
    <t>汚物流し　ﾛｰﾀﾝｸ式</t>
    <rPh sb="0" eb="3">
      <t>オブツナガ</t>
    </rPh>
    <rPh sb="10" eb="11">
      <t>シキ</t>
    </rPh>
    <phoneticPr fontId="2"/>
  </si>
  <si>
    <t>SKL330TNNR,自在水栓　 他一式</t>
    <rPh sb="11" eb="13">
      <t>ジザイ</t>
    </rPh>
    <rPh sb="13" eb="15">
      <t>スイセン</t>
    </rPh>
    <rPh sb="17" eb="18">
      <t>ホカ</t>
    </rPh>
    <rPh sb="18" eb="20">
      <t>イッシキ</t>
    </rPh>
    <phoneticPr fontId="2"/>
  </si>
  <si>
    <t>複合単価表M-3-10</t>
    <rPh sb="0" eb="2">
      <t>フクゴウ</t>
    </rPh>
    <rPh sb="2" eb="5">
      <t>タンカヒョウ</t>
    </rPh>
    <phoneticPr fontId="2"/>
  </si>
  <si>
    <t>壁付自動水栓</t>
    <rPh sb="0" eb="2">
      <t>カベツキ</t>
    </rPh>
    <rPh sb="2" eb="4">
      <t>ジドウ</t>
    </rPh>
    <rPh sb="4" eb="6">
      <t>スイセン</t>
    </rPh>
    <phoneticPr fontId="2"/>
  </si>
  <si>
    <t>TENA13AL</t>
    <phoneticPr fontId="2"/>
  </si>
  <si>
    <t>複合単価表M-3-11</t>
    <rPh sb="0" eb="2">
      <t>フクゴウ</t>
    </rPh>
    <rPh sb="2" eb="5">
      <t>タンカヒョウ</t>
    </rPh>
    <phoneticPr fontId="2"/>
  </si>
  <si>
    <t>横自在水栓　長ﾊﾝﾄﾞﾙ</t>
    <rPh sb="0" eb="1">
      <t>ヨコ</t>
    </rPh>
    <rPh sb="1" eb="5">
      <t>ジザイスイセン</t>
    </rPh>
    <rPh sb="6" eb="7">
      <t>ナガ</t>
    </rPh>
    <phoneticPr fontId="2"/>
  </si>
  <si>
    <t>TK130AEQF13C</t>
    <phoneticPr fontId="2"/>
  </si>
  <si>
    <t>複合単価表M-3-12</t>
    <rPh sb="0" eb="2">
      <t>フクゴウ</t>
    </rPh>
    <rPh sb="2" eb="5">
      <t>タンカヒョウ</t>
    </rPh>
    <phoneticPr fontId="2"/>
  </si>
  <si>
    <t>横水栓</t>
    <rPh sb="0" eb="1">
      <t>ヨコ</t>
    </rPh>
    <rPh sb="1" eb="3">
      <t>スイセン</t>
    </rPh>
    <phoneticPr fontId="2"/>
  </si>
  <si>
    <t>T28AUH13</t>
    <phoneticPr fontId="2"/>
  </si>
  <si>
    <t>複合単価表M-3-14</t>
    <rPh sb="0" eb="2">
      <t>フクゴウ</t>
    </rPh>
    <rPh sb="2" eb="5">
      <t>タンカヒョウ</t>
    </rPh>
    <phoneticPr fontId="2"/>
  </si>
  <si>
    <t>水栓柱</t>
    <rPh sb="0" eb="2">
      <t>スイセン</t>
    </rPh>
    <rPh sb="2" eb="3">
      <t>チュウ</t>
    </rPh>
    <phoneticPr fontId="2"/>
  </si>
  <si>
    <t>SUS製　1200H</t>
    <rPh sb="3" eb="4">
      <t>セイ</t>
    </rPh>
    <phoneticPr fontId="2"/>
  </si>
  <si>
    <t>複合単価表M-3-15</t>
    <rPh sb="0" eb="2">
      <t>フクゴウ</t>
    </rPh>
    <rPh sb="2" eb="5">
      <t>タンカヒョウ</t>
    </rPh>
    <phoneticPr fontId="2"/>
  </si>
  <si>
    <t>耐衝撃塩化ﾋﾞﾆﾙ管　HIVP20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</si>
  <si>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複合単価表M-4-1</t>
    <rPh sb="0" eb="2">
      <t>フクゴウ</t>
    </rPh>
    <rPh sb="2" eb="4">
      <t>タンカ</t>
    </rPh>
    <rPh sb="4" eb="5">
      <t>ヒョウ</t>
    </rPh>
    <phoneticPr fontId="2"/>
  </si>
  <si>
    <t>耐衝撃塩化ﾋﾞﾆﾙ管　HIVP25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</si>
  <si>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複合単価表M-4-2</t>
    <rPh sb="0" eb="2">
      <t>フクゴウ</t>
    </rPh>
    <rPh sb="2" eb="4">
      <t>タンカ</t>
    </rPh>
    <rPh sb="4" eb="5">
      <t>ヒョウ</t>
    </rPh>
    <phoneticPr fontId="2"/>
  </si>
  <si>
    <t>耐衝撃塩化ﾋﾞﾆﾙ管　HIVP30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</si>
  <si>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複合単価表M-4-3</t>
    <rPh sb="0" eb="2">
      <t>フクゴウ</t>
    </rPh>
    <rPh sb="2" eb="4">
      <t>タンカ</t>
    </rPh>
    <rPh sb="4" eb="5">
      <t>ヒョウ</t>
    </rPh>
    <phoneticPr fontId="2"/>
  </si>
  <si>
    <t>耐衝撃塩化ﾋﾞﾆﾙ管　HIVP25　一般</t>
    <rPh sb="0" eb="3">
      <t>タイショウゲキ</t>
    </rPh>
    <rPh sb="3" eb="5">
      <t>エンカ</t>
    </rPh>
    <rPh sb="9" eb="10">
      <t>カン</t>
    </rPh>
    <rPh sb="18" eb="20">
      <t>イッパン</t>
    </rPh>
    <phoneticPr fontId="2"/>
  </si>
  <si>
    <t>複合単価表M-4-5</t>
    <rPh sb="0" eb="2">
      <t>フクゴウ</t>
    </rPh>
    <rPh sb="2" eb="4">
      <t>タンカ</t>
    </rPh>
    <rPh sb="4" eb="5">
      <t>ヒョウ</t>
    </rPh>
    <phoneticPr fontId="2"/>
  </si>
  <si>
    <t>塩ビライニング鋼管　SGP-VA20　便所</t>
    <rPh sb="0" eb="1">
      <t>エン</t>
    </rPh>
    <rPh sb="7" eb="8">
      <t>コウ</t>
    </rPh>
    <rPh sb="8" eb="9">
      <t>カン</t>
    </rPh>
    <rPh sb="19" eb="21">
      <t>ベンジョ</t>
    </rPh>
    <phoneticPr fontId="2"/>
  </si>
  <si>
    <t>複合単価表M-4-6</t>
    <rPh sb="0" eb="2">
      <t>フクゴウ</t>
    </rPh>
    <rPh sb="2" eb="4">
      <t>タンカ</t>
    </rPh>
    <rPh sb="4" eb="5">
      <t>ヒョウ</t>
    </rPh>
    <phoneticPr fontId="2"/>
  </si>
  <si>
    <t>塩ビライニング鋼管　SGP-VA20　一般</t>
    <rPh sb="0" eb="1">
      <t>エン</t>
    </rPh>
    <rPh sb="7" eb="8">
      <t>コウ</t>
    </rPh>
    <rPh sb="8" eb="9">
      <t>カン</t>
    </rPh>
    <rPh sb="19" eb="21">
      <t>イッパン</t>
    </rPh>
    <phoneticPr fontId="2"/>
  </si>
  <si>
    <t>複合単価表M-4-7</t>
    <rPh sb="0" eb="2">
      <t>フクゴウ</t>
    </rPh>
    <rPh sb="2" eb="4">
      <t>タンカ</t>
    </rPh>
    <rPh sb="4" eb="5">
      <t>ヒョウ</t>
    </rPh>
    <phoneticPr fontId="2"/>
  </si>
  <si>
    <t>仕切弁　ｺｱ付　GV20　10K</t>
    <rPh sb="0" eb="2">
      <t>シキ</t>
    </rPh>
    <rPh sb="2" eb="3">
      <t>ベン</t>
    </rPh>
    <rPh sb="6" eb="7">
      <t>ツキ</t>
    </rPh>
    <phoneticPr fontId="2"/>
  </si>
  <si>
    <t>複合単価表M-4-8</t>
    <rPh sb="0" eb="2">
      <t>フクゴウ</t>
    </rPh>
    <rPh sb="2" eb="4">
      <t>タンカ</t>
    </rPh>
    <rPh sb="4" eb="5">
      <t>ヒョウ</t>
    </rPh>
    <phoneticPr fontId="2"/>
  </si>
  <si>
    <t>ﾌﾚｷｼﾌﾞﾙｼﾞｮｲﾝﾄ　SUS　20A</t>
    <phoneticPr fontId="2"/>
  </si>
  <si>
    <t>複合単価表M-4-9</t>
    <rPh sb="0" eb="2">
      <t>フクゴウ</t>
    </rPh>
    <rPh sb="2" eb="4">
      <t>タンカ</t>
    </rPh>
    <rPh sb="4" eb="5">
      <t>ヒョウ</t>
    </rPh>
    <phoneticPr fontId="2"/>
  </si>
  <si>
    <t>保温工事　</t>
    <rPh sb="0" eb="4">
      <t>ホオンコウジ</t>
    </rPh>
    <phoneticPr fontId="2"/>
  </si>
  <si>
    <t>代価表M-4-1</t>
    <rPh sb="0" eb="2">
      <t>ダイカ</t>
    </rPh>
    <rPh sb="2" eb="3">
      <t>ヒョウ</t>
    </rPh>
    <phoneticPr fontId="2"/>
  </si>
  <si>
    <t>排水</t>
    <phoneticPr fontId="2"/>
  </si>
  <si>
    <t>硬質塩化ﾋﾞﾆﾙ管　VP40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</si>
  <si>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</t>
    <rPh sb="0" eb="2">
      <t>フクゴウ</t>
    </rPh>
    <rPh sb="2" eb="4">
      <t>タンカ</t>
    </rPh>
    <rPh sb="4" eb="5">
      <t>ヒョウ</t>
    </rPh>
    <phoneticPr fontId="2"/>
  </si>
  <si>
    <t>硬質塩化ﾋﾞﾆﾙ管　VP50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</si>
  <si>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複合単価表M-5-2</t>
    <rPh sb="0" eb="2">
      <t>フクゴウ</t>
    </rPh>
    <rPh sb="2" eb="4">
      <t>タンカ</t>
    </rPh>
    <rPh sb="4" eb="5">
      <t>ヒョウ</t>
    </rPh>
    <phoneticPr fontId="2"/>
  </si>
  <si>
    <t>硬質塩化ﾋﾞﾆﾙ管　VP75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</si>
  <si>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複合単価表M-5-3</t>
    <rPh sb="0" eb="2">
      <t>フクゴウ</t>
    </rPh>
    <rPh sb="2" eb="4">
      <t>タンカ</t>
    </rPh>
    <rPh sb="4" eb="5">
      <t>ヒョウ</t>
    </rPh>
    <phoneticPr fontId="2"/>
  </si>
  <si>
    <t>硬質塩化ﾋﾞﾆﾙ管　VP100　便所</t>
    <rPh sb="0" eb="2">
      <t>コウシツ</t>
    </rPh>
    <rPh sb="2" eb="4">
      <t>エンカ</t>
    </rPh>
    <rPh sb="8" eb="9">
      <t>カン</t>
    </rPh>
    <rPh sb="16" eb="18">
      <t>ベンジョ</t>
    </rPh>
    <phoneticPr fontId="2"/>
  </si>
  <si>
    <t>複合単価表M-5-4</t>
    <rPh sb="0" eb="2">
      <t>フクゴウ</t>
    </rPh>
    <rPh sb="2" eb="4">
      <t>タンカ</t>
    </rPh>
    <rPh sb="4" eb="5">
      <t>ヒョウ</t>
    </rPh>
    <phoneticPr fontId="2"/>
  </si>
  <si>
    <t>硬質塩化ﾋﾞﾆﾙ管　VP50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</si>
  <si>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複合単価表M-5-5</t>
    <rPh sb="0" eb="2">
      <t>フクゴウ</t>
    </rPh>
    <rPh sb="2" eb="4">
      <t>タンカ</t>
    </rPh>
    <rPh sb="4" eb="5">
      <t>ヒョウ</t>
    </rPh>
    <phoneticPr fontId="2"/>
  </si>
  <si>
    <t>硬質塩化ﾋﾞﾆﾙ管　VP65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</si>
  <si>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複合単価表M-5-6</t>
    <rPh sb="0" eb="2">
      <t>フクゴウ</t>
    </rPh>
    <rPh sb="2" eb="4">
      <t>タンカ</t>
    </rPh>
    <rPh sb="4" eb="5">
      <t>ヒョウ</t>
    </rPh>
    <phoneticPr fontId="2"/>
  </si>
  <si>
    <t>硬質塩化ﾋﾞﾆﾙ管　VP75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</si>
  <si>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複合単価表M-5-7</t>
    <rPh sb="0" eb="2">
      <t>フクゴウ</t>
    </rPh>
    <rPh sb="2" eb="4">
      <t>タンカ</t>
    </rPh>
    <rPh sb="4" eb="5">
      <t>ヒョウ</t>
    </rPh>
    <phoneticPr fontId="2"/>
  </si>
  <si>
    <t>通気</t>
    <rPh sb="0" eb="2">
      <t>ツウキ</t>
    </rPh>
    <phoneticPr fontId="2"/>
  </si>
  <si>
    <t>複合単価表M-5-8</t>
    <rPh sb="0" eb="2">
      <t>フクゴウ</t>
    </rPh>
    <rPh sb="2" eb="4">
      <t>タンカ</t>
    </rPh>
    <rPh sb="4" eb="5">
      <t>ヒョウ</t>
    </rPh>
    <phoneticPr fontId="2"/>
  </si>
  <si>
    <t>複合単価表M-5-9</t>
    <rPh sb="0" eb="2">
      <t>フクゴウ</t>
    </rPh>
    <rPh sb="2" eb="4">
      <t>タンカ</t>
    </rPh>
    <rPh sb="4" eb="5">
      <t>ヒョウ</t>
    </rPh>
    <phoneticPr fontId="2"/>
  </si>
  <si>
    <t>硬質塩化ﾋﾞﾆﾙ管　VP65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</si>
  <si>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複合単価表M-5-10</t>
    <rPh sb="0" eb="2">
      <t>フクゴウ</t>
    </rPh>
    <rPh sb="2" eb="4">
      <t>タンカ</t>
    </rPh>
    <rPh sb="4" eb="5">
      <t>ヒョウ</t>
    </rPh>
    <phoneticPr fontId="2"/>
  </si>
  <si>
    <t>複合単価表M-5-11</t>
    <rPh sb="0" eb="2">
      <t>フクゴウ</t>
    </rPh>
    <rPh sb="2" eb="4">
      <t>タンカ</t>
    </rPh>
    <rPh sb="4" eb="5">
      <t>ヒョウ</t>
    </rPh>
    <phoneticPr fontId="2"/>
  </si>
  <si>
    <t>床上掃除口　COA50</t>
    <rPh sb="0" eb="2">
      <t>ユカウエ</t>
    </rPh>
    <rPh sb="2" eb="4">
      <t>ソウジ</t>
    </rPh>
    <rPh sb="4" eb="5">
      <t>クチ</t>
    </rPh>
    <phoneticPr fontId="2"/>
  </si>
  <si>
    <t>複合単価表M-5-12</t>
    <rPh sb="0" eb="2">
      <t>フクゴウ</t>
    </rPh>
    <rPh sb="2" eb="4">
      <t>タンカ</t>
    </rPh>
    <rPh sb="4" eb="5">
      <t>ヒョウ</t>
    </rPh>
    <phoneticPr fontId="2"/>
  </si>
  <si>
    <t>床上掃除口　COA80</t>
    <rPh sb="0" eb="2">
      <t>ユカウエ</t>
    </rPh>
    <rPh sb="2" eb="4">
      <t>ソウジ</t>
    </rPh>
    <rPh sb="4" eb="5">
      <t>クチ</t>
    </rPh>
    <phoneticPr fontId="2"/>
  </si>
  <si>
    <t>複合単価表M-5-13</t>
    <rPh sb="0" eb="2">
      <t>フクゴウ</t>
    </rPh>
    <rPh sb="2" eb="4">
      <t>タンカ</t>
    </rPh>
    <rPh sb="4" eb="5">
      <t>ヒョウ</t>
    </rPh>
    <phoneticPr fontId="2"/>
  </si>
  <si>
    <t>床上掃除口　COA100</t>
    <rPh sb="0" eb="2">
      <t>ユカウエ</t>
    </rPh>
    <rPh sb="2" eb="4">
      <t>ソウジ</t>
    </rPh>
    <rPh sb="4" eb="5">
      <t>クチ</t>
    </rPh>
    <phoneticPr fontId="2"/>
  </si>
  <si>
    <t>複合単価表M-5-14</t>
    <rPh sb="0" eb="2">
      <t>フクゴウ</t>
    </rPh>
    <rPh sb="2" eb="4">
      <t>タンカ</t>
    </rPh>
    <rPh sb="4" eb="5">
      <t>ヒョウ</t>
    </rPh>
    <phoneticPr fontId="2"/>
  </si>
  <si>
    <t>通気口　VC65</t>
    <rPh sb="0" eb="2">
      <t>ツウキ</t>
    </rPh>
    <rPh sb="2" eb="3">
      <t>クチ</t>
    </rPh>
    <phoneticPr fontId="2"/>
  </si>
  <si>
    <t>複合単価表M-5-15</t>
    <rPh sb="0" eb="2">
      <t>フクゴウ</t>
    </rPh>
    <rPh sb="2" eb="4">
      <t>タンカ</t>
    </rPh>
    <rPh sb="4" eb="5">
      <t>ヒョウ</t>
    </rPh>
    <phoneticPr fontId="2"/>
  </si>
  <si>
    <t>保温塗装工事</t>
    <rPh sb="0" eb="2">
      <t>ホオン</t>
    </rPh>
    <rPh sb="2" eb="4">
      <t>トソウ</t>
    </rPh>
    <rPh sb="4" eb="6">
      <t>コウジ</t>
    </rPh>
    <phoneticPr fontId="2"/>
  </si>
  <si>
    <t>代価表M-5-1</t>
    <rPh sb="0" eb="2">
      <t>ダイカ</t>
    </rPh>
    <rPh sb="2" eb="3">
      <t>ヒョウ</t>
    </rPh>
    <phoneticPr fontId="2"/>
  </si>
  <si>
    <t>耐熱塩ﾋﾞﾗｲﾆﾝｸﾞﾞ鋼管　H-VA20　便所</t>
    <rPh sb="0" eb="2">
      <t>タイネツ</t>
    </rPh>
    <rPh sb="2" eb="3">
      <t>エン</t>
    </rPh>
    <rPh sb="12" eb="14">
      <t>コウカン</t>
    </rPh>
    <rPh sb="22" eb="24">
      <t>ベンジョ</t>
    </rPh>
    <phoneticPr fontId="2"/>
  </si>
  <si>
    <t>複合単価表M-6-1</t>
    <rPh sb="0" eb="2">
      <t>フクゴウ</t>
    </rPh>
    <rPh sb="2" eb="4">
      <t>タンカ</t>
    </rPh>
    <rPh sb="4" eb="5">
      <t>ヒョウ</t>
    </rPh>
    <phoneticPr fontId="2"/>
  </si>
  <si>
    <t>複合単価表M-6-2</t>
    <rPh sb="0" eb="2">
      <t>フクゴウ</t>
    </rPh>
    <rPh sb="2" eb="4">
      <t>タンカ</t>
    </rPh>
    <rPh sb="4" eb="5">
      <t>ヒョウ</t>
    </rPh>
    <phoneticPr fontId="2"/>
  </si>
  <si>
    <t>給湯器　GW-1　屋外壁掛形　16号　</t>
    <rPh sb="0" eb="3">
      <t>キュウトウキ</t>
    </rPh>
    <rPh sb="9" eb="11">
      <t>オクガイ</t>
    </rPh>
    <rPh sb="11" eb="13">
      <t>カベカ</t>
    </rPh>
    <rPh sb="13" eb="14">
      <t>カタ</t>
    </rPh>
    <rPh sb="17" eb="18">
      <t>ゴウ</t>
    </rPh>
    <phoneticPr fontId="2"/>
  </si>
  <si>
    <t>複合単価表M-6-3</t>
    <rPh sb="0" eb="2">
      <t>フクゴウ</t>
    </rPh>
    <rPh sb="2" eb="4">
      <t>タンカ</t>
    </rPh>
    <rPh sb="4" eb="5">
      <t>ヒョウ</t>
    </rPh>
    <phoneticPr fontId="2"/>
  </si>
  <si>
    <t>保温工事</t>
    <rPh sb="0" eb="2">
      <t>ホオン</t>
    </rPh>
    <rPh sb="2" eb="4">
      <t>コウジ</t>
    </rPh>
    <phoneticPr fontId="2"/>
  </si>
  <si>
    <t>代価表M-6-1</t>
    <rPh sb="0" eb="2">
      <t>ダイカ</t>
    </rPh>
    <rPh sb="2" eb="3">
      <t>ヒョウ</t>
    </rPh>
    <phoneticPr fontId="2"/>
  </si>
  <si>
    <t>配管用炭素鋼鋼管　SGP(白)20　屋外架空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rPh sb="13" eb="14">
      <t>シロ</t>
    </rPh>
    <rPh sb="18" eb="20">
      <t>オクガイ</t>
    </rPh>
    <rPh sb="20" eb="22">
      <t>カクウ</t>
    </rPh>
    <phoneticPr fontId="2"/>
  </si>
  <si>
    <t>複合単価表M-7-1</t>
    <rPh sb="0" eb="2">
      <t>フクゴウ</t>
    </rPh>
    <rPh sb="2" eb="4">
      <t>タンカ</t>
    </rPh>
    <rPh sb="4" eb="5">
      <t>ヒョウ</t>
    </rPh>
    <phoneticPr fontId="2"/>
  </si>
  <si>
    <t>外面被覆鋼管　SGP20　地中</t>
    <rPh sb="0" eb="2">
      <t>ガイメン</t>
    </rPh>
    <rPh sb="2" eb="4">
      <t>ヒフク</t>
    </rPh>
    <rPh sb="4" eb="6">
      <t>コウカン</t>
    </rPh>
    <rPh sb="13" eb="15">
      <t>チチュウ</t>
    </rPh>
    <phoneticPr fontId="2"/>
  </si>
  <si>
    <t>複合単価表M-7-2</t>
    <rPh sb="0" eb="2">
      <t>フクゴウ</t>
    </rPh>
    <rPh sb="2" eb="4">
      <t>タンカ</t>
    </rPh>
    <rPh sb="4" eb="5">
      <t>ヒョウ</t>
    </rPh>
    <phoneticPr fontId="2"/>
  </si>
  <si>
    <t>ｻｰﾋﾞｽｺｯｸ　20A</t>
    <phoneticPr fontId="2"/>
  </si>
  <si>
    <t>複合単価表M-7-3</t>
    <rPh sb="0" eb="2">
      <t>フクゴウ</t>
    </rPh>
    <rPh sb="2" eb="4">
      <t>タンカ</t>
    </rPh>
    <rPh sb="4" eb="5">
      <t>ヒョウ</t>
    </rPh>
    <phoneticPr fontId="2"/>
  </si>
  <si>
    <t>フレキホース　20A</t>
    <phoneticPr fontId="2"/>
  </si>
  <si>
    <t>複合単価表M-7-4</t>
    <rPh sb="0" eb="2">
      <t>フクゴウ</t>
    </rPh>
    <rPh sb="2" eb="4">
      <t>タンカ</t>
    </rPh>
    <rPh sb="4" eb="5">
      <t>ヒョウ</t>
    </rPh>
    <phoneticPr fontId="2"/>
  </si>
  <si>
    <t>ﾒｰﾀｰｺｯｸ</t>
    <phoneticPr fontId="2"/>
  </si>
  <si>
    <t>複合単価表M-7-5</t>
    <rPh sb="0" eb="2">
      <t>フクゴウ</t>
    </rPh>
    <rPh sb="2" eb="4">
      <t>タンカ</t>
    </rPh>
    <rPh sb="4" eb="5">
      <t>ヒョウ</t>
    </rPh>
    <phoneticPr fontId="2"/>
  </si>
  <si>
    <t>集合装置　2本立て</t>
    <rPh sb="0" eb="4">
      <t>シュウゴウソウチ</t>
    </rPh>
    <rPh sb="6" eb="8">
      <t>ホンタ</t>
    </rPh>
    <phoneticPr fontId="2"/>
  </si>
  <si>
    <t>組</t>
    <rPh sb="0" eb="1">
      <t>クミ</t>
    </rPh>
    <phoneticPr fontId="2"/>
  </si>
  <si>
    <t>複合単価表M-7-6</t>
    <rPh sb="0" eb="2">
      <t>フクゴウ</t>
    </rPh>
    <rPh sb="2" eb="4">
      <t>タンカ</t>
    </rPh>
    <rPh sb="4" eb="5">
      <t>ヒョウ</t>
    </rPh>
    <phoneticPr fontId="2"/>
  </si>
  <si>
    <t>耐衝撃塩化ﾋﾞﾆﾙ管　HIVP20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</si>
  <si>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複合単価表M-8-1</t>
    <rPh sb="0" eb="2">
      <t>フクゴウ</t>
    </rPh>
    <rPh sb="2" eb="4">
      <t>タンカ</t>
    </rPh>
    <rPh sb="4" eb="5">
      <t>ヒョウ</t>
    </rPh>
    <phoneticPr fontId="2"/>
  </si>
  <si>
    <t>耐衝撃塩化ﾋﾞﾆﾙ管　HIVP25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</si>
  <si>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複合単価表M-8-2</t>
    <rPh sb="0" eb="2">
      <t>フクゴウ</t>
    </rPh>
    <rPh sb="2" eb="4">
      <t>タンカ</t>
    </rPh>
    <rPh sb="4" eb="5">
      <t>ヒョウ</t>
    </rPh>
    <phoneticPr fontId="2"/>
  </si>
  <si>
    <t>耐衝撃塩化ﾋﾞﾆﾙ管　HIVP30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</si>
  <si>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複合単価表M-8-3</t>
    <rPh sb="0" eb="2">
      <t>フクゴウ</t>
    </rPh>
    <rPh sb="2" eb="4">
      <t>タンカ</t>
    </rPh>
    <rPh sb="4" eb="5">
      <t>ヒョウ</t>
    </rPh>
    <phoneticPr fontId="2"/>
  </si>
  <si>
    <t>仕切弁　GV20　10K</t>
    <rPh sb="0" eb="2">
      <t>シキ</t>
    </rPh>
    <rPh sb="2" eb="3">
      <t>ベン</t>
    </rPh>
    <phoneticPr fontId="2"/>
  </si>
  <si>
    <t>複合単価表M-8-4</t>
    <rPh sb="0" eb="2">
      <t>フクゴウ</t>
    </rPh>
    <rPh sb="2" eb="4">
      <t>タンカ</t>
    </rPh>
    <rPh sb="4" eb="5">
      <t>ヒョウ</t>
    </rPh>
    <phoneticPr fontId="2"/>
  </si>
  <si>
    <t>仕切弁　GV25　10K</t>
    <rPh sb="0" eb="2">
      <t>シキ</t>
    </rPh>
    <rPh sb="2" eb="3">
      <t>ベン</t>
    </rPh>
    <phoneticPr fontId="2"/>
  </si>
  <si>
    <t>複合単価表M-8-5</t>
    <rPh sb="0" eb="2">
      <t>フクゴウ</t>
    </rPh>
    <rPh sb="2" eb="4">
      <t>タンカ</t>
    </rPh>
    <rPh sb="4" eb="5">
      <t>ヒョウ</t>
    </rPh>
    <phoneticPr fontId="2"/>
  </si>
  <si>
    <t>仕切弁　GV32　10K</t>
    <rPh sb="0" eb="2">
      <t>シキ</t>
    </rPh>
    <rPh sb="2" eb="3">
      <t>ベン</t>
    </rPh>
    <phoneticPr fontId="2"/>
  </si>
  <si>
    <t>複合単価表M-8-6</t>
    <rPh sb="0" eb="2">
      <t>フクゴウ</t>
    </rPh>
    <rPh sb="2" eb="4">
      <t>タンカ</t>
    </rPh>
    <rPh sb="4" eb="5">
      <t>ヒョウ</t>
    </rPh>
    <phoneticPr fontId="2"/>
  </si>
  <si>
    <t>弁桝　VC-P</t>
    <rPh sb="0" eb="1">
      <t>ベン</t>
    </rPh>
    <rPh sb="1" eb="2">
      <t>マス</t>
    </rPh>
    <phoneticPr fontId="2"/>
  </si>
  <si>
    <t>複合単価表M-8-7</t>
    <rPh sb="0" eb="2">
      <t>フクゴウ</t>
    </rPh>
    <rPh sb="2" eb="4">
      <t>タンカ</t>
    </rPh>
    <rPh sb="4" eb="5">
      <t>ヒョウ</t>
    </rPh>
    <phoneticPr fontId="2"/>
  </si>
  <si>
    <t>弁桝　VC-1</t>
    <rPh sb="0" eb="1">
      <t>ベン</t>
    </rPh>
    <rPh sb="1" eb="2">
      <t>マス</t>
    </rPh>
    <phoneticPr fontId="2"/>
  </si>
  <si>
    <t>複合単価表M-8-8</t>
    <rPh sb="0" eb="2">
      <t>フクゴウ</t>
    </rPh>
    <rPh sb="2" eb="4">
      <t>タンカ</t>
    </rPh>
    <rPh sb="4" eb="5">
      <t>ヒョウ</t>
    </rPh>
    <phoneticPr fontId="2"/>
  </si>
  <si>
    <t>既設管接続費</t>
    <rPh sb="0" eb="3">
      <t>キセツカン</t>
    </rPh>
    <rPh sb="3" eb="6">
      <t>セツゾクヒ</t>
    </rPh>
    <phoneticPr fontId="2"/>
  </si>
  <si>
    <t>代価表M-8-1</t>
    <rPh sb="0" eb="2">
      <t>ダイカ</t>
    </rPh>
    <rPh sb="2" eb="3">
      <t>ヒョウ</t>
    </rPh>
    <phoneticPr fontId="2"/>
  </si>
  <si>
    <t>地中埋設表示</t>
    <rPh sb="0" eb="2">
      <t>チチュウ</t>
    </rPh>
    <rPh sb="2" eb="4">
      <t>マイセツ</t>
    </rPh>
    <rPh sb="4" eb="6">
      <t>ヒョウジ</t>
    </rPh>
    <phoneticPr fontId="2"/>
  </si>
  <si>
    <t>代価表M-8-2</t>
    <rPh sb="0" eb="2">
      <t>ダイカ</t>
    </rPh>
    <rPh sb="2" eb="3">
      <t>ヒョウ</t>
    </rPh>
    <phoneticPr fontId="2"/>
  </si>
  <si>
    <t>代価表M-8-3</t>
    <rPh sb="0" eb="2">
      <t>ダイカ</t>
    </rPh>
    <rPh sb="2" eb="3">
      <t>ヒョウ</t>
    </rPh>
    <phoneticPr fontId="2"/>
  </si>
  <si>
    <t>撤去工事</t>
    <rPh sb="0" eb="2">
      <t>テッキョ</t>
    </rPh>
    <rPh sb="2" eb="4">
      <t>コウジ</t>
    </rPh>
    <phoneticPr fontId="2"/>
  </si>
  <si>
    <t>代価表M-8-4</t>
    <rPh sb="0" eb="2">
      <t>ダイカ</t>
    </rPh>
    <rPh sb="2" eb="3">
      <t>ヒョウ</t>
    </rPh>
    <phoneticPr fontId="2"/>
  </si>
  <si>
    <t>硬質塩化ﾋﾞﾆﾙ管　VP50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</si>
  <si>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複合単価表M-9-1</t>
    <rPh sb="0" eb="2">
      <t>フクゴウ</t>
    </rPh>
    <rPh sb="2" eb="4">
      <t>タンカ</t>
    </rPh>
    <rPh sb="4" eb="5">
      <t>ヒョウ</t>
    </rPh>
    <phoneticPr fontId="2"/>
  </si>
  <si>
    <t>硬質塩化ﾋﾞﾆﾙ管　VP75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</si>
  <si>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複合単価表M-9-2</t>
    <rPh sb="0" eb="2">
      <t>フクゴウ</t>
    </rPh>
    <rPh sb="2" eb="4">
      <t>タンカ</t>
    </rPh>
    <rPh sb="4" eb="5">
      <t>ヒョウ</t>
    </rPh>
    <phoneticPr fontId="2"/>
  </si>
  <si>
    <t>硬質塩化ﾋﾞﾆﾙ管　VP100　地中</t>
    <rPh sb="0" eb="2">
      <t>コウシツ</t>
    </rPh>
    <rPh sb="2" eb="4">
      <t>エンカ</t>
    </rPh>
    <rPh sb="8" eb="9">
      <t>カン</t>
    </rPh>
    <rPh sb="16" eb="18">
      <t>チチュウ</t>
    </rPh>
    <phoneticPr fontId="2"/>
  </si>
  <si>
    <t>複合単価表M-9-3</t>
    <rPh sb="0" eb="2">
      <t>フクゴウ</t>
    </rPh>
    <rPh sb="2" eb="4">
      <t>タンカ</t>
    </rPh>
    <rPh sb="4" eb="5">
      <t>ヒョウ</t>
    </rPh>
    <phoneticPr fontId="2"/>
  </si>
  <si>
    <t>汚水　インバート</t>
    <rPh sb="0" eb="2">
      <t>オスイ</t>
    </rPh>
    <phoneticPr fontId="2"/>
  </si>
  <si>
    <t>塩ビ小口径桝　φ200　塩ビ蓋</t>
    <rPh sb="0" eb="1">
      <t>エン</t>
    </rPh>
    <rPh sb="2" eb="5">
      <t>ショウコウケイ</t>
    </rPh>
    <rPh sb="5" eb="6">
      <t>マス</t>
    </rPh>
    <rPh sb="12" eb="13">
      <t>エン</t>
    </rPh>
    <rPh sb="14" eb="15">
      <t>フタ</t>
    </rPh>
    <phoneticPr fontId="2"/>
  </si>
  <si>
    <t>積算実務ﾏﾆｭｱﾙ(機)p699</t>
    <rPh sb="0" eb="2">
      <t>セキサン</t>
    </rPh>
    <rPh sb="2" eb="4">
      <t>ジツム</t>
    </rPh>
    <rPh sb="10" eb="11">
      <t>キ</t>
    </rPh>
    <phoneticPr fontId="2"/>
  </si>
  <si>
    <t>雨水　溜め</t>
    <rPh sb="0" eb="2">
      <t>ウスイ</t>
    </rPh>
    <rPh sb="3" eb="4">
      <t>タ</t>
    </rPh>
    <phoneticPr fontId="2"/>
  </si>
  <si>
    <t>積算実務ﾏﾆｭｱﾙ(機)p695</t>
    <rPh sb="0" eb="2">
      <t>セキサン</t>
    </rPh>
    <rPh sb="2" eb="4">
      <t>ジツム</t>
    </rPh>
    <rPh sb="10" eb="11">
      <t>キ</t>
    </rPh>
    <phoneticPr fontId="2"/>
  </si>
  <si>
    <t>450×450　MHB蓋</t>
    <rPh sb="11" eb="12">
      <t>フタ</t>
    </rPh>
    <phoneticPr fontId="2"/>
  </si>
  <si>
    <t>積算実務ﾏﾆｭｱﾙ(機)p677</t>
    <rPh sb="0" eb="2">
      <t>セキサン</t>
    </rPh>
    <rPh sb="2" eb="4">
      <t>ジツム</t>
    </rPh>
    <rPh sb="10" eb="11">
      <t>キ</t>
    </rPh>
    <phoneticPr fontId="2"/>
  </si>
  <si>
    <t>既設接続費</t>
    <rPh sb="0" eb="2">
      <t>キセツ</t>
    </rPh>
    <rPh sb="2" eb="5">
      <t>セツゾクヒ</t>
    </rPh>
    <phoneticPr fontId="2"/>
  </si>
  <si>
    <t>代価表M-9-1</t>
    <rPh sb="0" eb="2">
      <t>ダイカ</t>
    </rPh>
    <rPh sb="2" eb="3">
      <t>ヒョウ</t>
    </rPh>
    <phoneticPr fontId="2"/>
  </si>
  <si>
    <t>代価表M-9-2</t>
    <rPh sb="0" eb="2">
      <t>ダイカ</t>
    </rPh>
    <rPh sb="2" eb="3">
      <t>ヒョウ</t>
    </rPh>
    <phoneticPr fontId="2"/>
  </si>
  <si>
    <t>代価表M-9-3</t>
    <rPh sb="0" eb="2">
      <t>ダイカ</t>
    </rPh>
    <rPh sb="2" eb="3">
      <t>ヒョウ</t>
    </rPh>
    <phoneticPr fontId="2"/>
  </si>
  <si>
    <t>ｔ</t>
  </si>
  <si>
    <t>本</t>
  </si>
  <si>
    <t>物-P795(津)</t>
  </si>
  <si>
    <t>ｍ</t>
  </si>
  <si>
    <t>㎡</t>
  </si>
  <si>
    <t>式</t>
  </si>
  <si>
    <t>A-3</t>
    <phoneticPr fontId="2"/>
  </si>
  <si>
    <t>ﾎﾟｰﾁ･ｽﾛｰﾌﾟ･足洗い</t>
  </si>
  <si>
    <t>渡り廊下</t>
    <rPh sb="0" eb="1">
      <t>ワタ</t>
    </rPh>
    <rPh sb="2" eb="4">
      <t>ロウカ</t>
    </rPh>
    <phoneticPr fontId="7"/>
  </si>
  <si>
    <t>外構改修工事</t>
    <rPh sb="0" eb="2">
      <t>ガイコウ</t>
    </rPh>
    <rPh sb="2" eb="4">
      <t>カイシュウ</t>
    </rPh>
    <rPh sb="4" eb="6">
      <t>コウジ</t>
    </rPh>
    <phoneticPr fontId="7"/>
  </si>
  <si>
    <t>（1）</t>
    <phoneticPr fontId="2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</si>
  <si>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</si>
  <si>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</si>
  <si>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</si>
  <si>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</si>
  <si>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</si>
  <si>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</si>
  <si>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</si>
  <si>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</si>
  <si>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ﾕﾆｯﾄ及びその他工事</t>
  </si>
  <si>
    <t>1-計</t>
  </si>
  <si>
    <t>（1）</t>
  </si>
  <si>
    <t>遣方</t>
  </si>
  <si>
    <t>墨出し</t>
  </si>
  <si>
    <t>養生</t>
  </si>
  <si>
    <t>整理清掃後片付け</t>
  </si>
  <si>
    <t>根切り</t>
  </si>
  <si>
    <t>ｺ市-P2</t>
  </si>
  <si>
    <t>　つぼ布堀り</t>
    <phoneticPr fontId="2"/>
  </si>
  <si>
    <t>m3</t>
  </si>
  <si>
    <t>埋戻し</t>
  </si>
  <si>
    <t>　発生土</t>
    <phoneticPr fontId="2"/>
  </si>
  <si>
    <t>盛土</t>
  </si>
  <si>
    <t>ｺ-P127</t>
  </si>
  <si>
    <t>建設発生土運搬</t>
  </si>
  <si>
    <t>見-№亀山市</t>
  </si>
  <si>
    <t>建設発生土処分</t>
  </si>
  <si>
    <t>場内小運搬</t>
  </si>
  <si>
    <t>実ﾏ-PP16,P26 39850/100*2+310</t>
  </si>
  <si>
    <t>　場内土置場迄の往復 積込共</t>
    <phoneticPr fontId="2"/>
  </si>
  <si>
    <t>砂利地業</t>
  </si>
  <si>
    <t>ｺ-P157</t>
  </si>
  <si>
    <t>　基礎下 再生ｸﾗｯｼｬﾗﾝ</t>
    <phoneticPr fontId="2"/>
  </si>
  <si>
    <t>　土間下 再生ｸﾗｯｼｬﾗﾝ</t>
    <phoneticPr fontId="2"/>
  </si>
  <si>
    <t>捨てｺﾝｸﾘｰﾄ</t>
  </si>
  <si>
    <t>物-P98(津A)</t>
  </si>
  <si>
    <t xml:space="preserve">　Fc18N/mm2 S15 </t>
    <phoneticPr fontId="2"/>
  </si>
  <si>
    <t>ｺﾝｸﾘｰﾄ打設手間</t>
  </si>
  <si>
    <t>ｺ市-P10</t>
  </si>
  <si>
    <t>　捨てｺﾝｸﾘｰﾄ ﾎﾟﾝﾌﾟ打設</t>
    <phoneticPr fontId="2"/>
  </si>
  <si>
    <t>ﾎﾟﾝﾌﾟ圧送 基本料金</t>
  </si>
  <si>
    <t>ｺ市-P12</t>
  </si>
  <si>
    <t>　50m3未満</t>
    <phoneticPr fontId="2"/>
  </si>
  <si>
    <t>回</t>
  </si>
  <si>
    <t>土間下防湿層</t>
  </si>
  <si>
    <t>　ﾎﾟﾘｴﾁﾚﾝﾌｨﾙﾑ t0.15</t>
    <phoneticPr fontId="2"/>
  </si>
  <si>
    <t>異形鉄筋</t>
  </si>
  <si>
    <t>物-P18(津)</t>
  </si>
  <si>
    <t>　SD295A D10</t>
    <phoneticPr fontId="2"/>
  </si>
  <si>
    <t>　SD295A D13</t>
    <phoneticPr fontId="2"/>
  </si>
  <si>
    <t>鉄筋ｽｸﾗｯﾌﾟ控除</t>
  </si>
  <si>
    <t>　H2</t>
    <phoneticPr fontId="2"/>
  </si>
  <si>
    <t>鉄筋加工組立</t>
  </si>
  <si>
    <t>ｺ-P162</t>
  </si>
  <si>
    <t>　RCﾗｰﾒﾝ構造 50t規模内</t>
    <phoneticPr fontId="2"/>
  </si>
  <si>
    <t>鉄筋運搬</t>
  </si>
  <si>
    <t>ｺ市-P5</t>
  </si>
  <si>
    <t>　10t車</t>
    <phoneticPr fontId="2"/>
  </si>
  <si>
    <t>溶接金網敷き</t>
  </si>
  <si>
    <t>物-P74,ｺ162 575*1.1+280</t>
  </si>
  <si>
    <t>　φ6 100×100 材工共</t>
    <phoneticPr fontId="2"/>
  </si>
  <si>
    <t>土間ｺﾝｸﾘｰﾄ</t>
  </si>
  <si>
    <t>　普通ｺﾝｸﾘｰﾄ　Fc18N/㎜2 S15</t>
    <phoneticPr fontId="2"/>
  </si>
  <si>
    <t>ｽﾗﾌﾞ</t>
  </si>
  <si>
    <t>　普通ｺﾝｸﾘｰﾄ　Fc21N/㎜2 S12</t>
    <phoneticPr fontId="2"/>
  </si>
  <si>
    <t>基礎部</t>
  </si>
  <si>
    <t>　普通ｺﾝｸﾘｰﾄ　Fc21N/㎜2 S18</t>
    <phoneticPr fontId="2"/>
  </si>
  <si>
    <t>別紙明細</t>
  </si>
  <si>
    <t>ｺﾝｸﾘｰﾄ打設手間</t>
    <phoneticPr fontId="2"/>
  </si>
  <si>
    <t>ｺﾝｸﾘｰﾄﾎﾟﾝﾌﾟ圧送</t>
    <phoneticPr fontId="2"/>
  </si>
  <si>
    <t>構造体強度補正</t>
    <phoneticPr fontId="2"/>
  </si>
  <si>
    <t>普通型枠</t>
  </si>
  <si>
    <t>ｺ市-P15</t>
  </si>
  <si>
    <t>　基礎部</t>
    <phoneticPr fontId="2"/>
  </si>
  <si>
    <t>型枠運搬</t>
  </si>
  <si>
    <t>手摺 平部 H=340</t>
  </si>
  <si>
    <t>ｺ-P223 13100*0.31</t>
  </si>
  <si>
    <t>　笠木:樹脂製34φ</t>
    <phoneticPr fontId="2"/>
  </si>
  <si>
    <t>手摺 平部 H=580</t>
  </si>
  <si>
    <t>ｺ-P223 13100*0.53</t>
  </si>
  <si>
    <t>手摺 平部 H=750</t>
  </si>
  <si>
    <t>ｺ-P223 13100*0.69</t>
  </si>
  <si>
    <t>手摺 階段部 H=580</t>
    <phoneticPr fontId="2"/>
  </si>
  <si>
    <t>手摺 ｽﾛｰﾌﾟ部 H=750</t>
  </si>
  <si>
    <t>床</t>
  </si>
  <si>
    <t>ｺ-P293</t>
  </si>
  <si>
    <t>　ｺﾝｸﾘｰﾄ刷毛引き</t>
    <phoneticPr fontId="2"/>
  </si>
  <si>
    <t>ｺ市-P22</t>
  </si>
  <si>
    <t>　下地ﾓﾙﾀﾙ塗り</t>
    <phoneticPr fontId="2"/>
  </si>
  <si>
    <t>踏面蹴込</t>
  </si>
  <si>
    <t>ｺ市-P22 4220-(2220-2140)</t>
  </si>
  <si>
    <t>靴拭きﾏｯﾄ下</t>
  </si>
  <si>
    <t>　ﾓﾙﾀﾙ塗り</t>
    <phoneticPr fontId="2"/>
  </si>
  <si>
    <t>施-P327</t>
  </si>
  <si>
    <t>　防水ﾓﾙﾀﾙ塗り</t>
    <phoneticPr fontId="2"/>
  </si>
  <si>
    <t>天端</t>
  </si>
  <si>
    <t>壁</t>
  </si>
  <si>
    <t>壁･天端</t>
  </si>
  <si>
    <t>　視覚障害者用ﾌﾞﾛｯｸ　注意喚起 300×300</t>
    <phoneticPr fontId="2"/>
  </si>
  <si>
    <t>ｶﾞﾗｽﾌﾞﾛｯｸ壁積み　145×145×95</t>
    <phoneticPr fontId="2"/>
  </si>
  <si>
    <t>ｺ-P334</t>
  </si>
  <si>
    <t>ｺ-P109 210*3.6㎡</t>
  </si>
  <si>
    <t>ｺ-P109 390*3.6㎡</t>
  </si>
  <si>
    <t>ｺ-P111 290*3.6㎡</t>
  </si>
  <si>
    <t>ｺ-P111 (620+610)*3.6㎡</t>
  </si>
  <si>
    <t>ｺ-P127,物P132 820+2200</t>
  </si>
  <si>
    <t>　搬入土</t>
    <phoneticPr fontId="2"/>
  </si>
  <si>
    <t>実ﾏ-P16,P26 39850/100*2+310</t>
  </si>
  <si>
    <t>　50m3未満 ﾎﾟﾝﾌﾟ圧送費含む</t>
    <phoneticPr fontId="2"/>
  </si>
  <si>
    <t>普通ｺﾝｸﾘｰﾄ　土間ｺﾝｸﾘｰﾄ</t>
  </si>
  <si>
    <t>　Fc18N/㎜2 S15</t>
    <phoneticPr fontId="2"/>
  </si>
  <si>
    <t>普通ｺﾝｸﾘｰﾄ　基礎部</t>
  </si>
  <si>
    <t>　Fc21N/㎜2 S18</t>
    <phoneticPr fontId="2"/>
  </si>
  <si>
    <t>　土間ｺﾝｸﾘｰﾄ ﾎﾟﾝﾌﾟ打設</t>
    <phoneticPr fontId="2"/>
  </si>
  <si>
    <t>　基礎部 ﾎﾟﾝﾌﾟ打設</t>
    <phoneticPr fontId="2"/>
  </si>
  <si>
    <t>構造体強度補正　躯体</t>
  </si>
  <si>
    <t>物-P98(津A)　15950-15300</t>
  </si>
  <si>
    <t>　Fc+(S)27N/mm2 S18 補正値+6N</t>
    <phoneticPr fontId="2"/>
  </si>
  <si>
    <t>屋外倉庫移設</t>
  </si>
  <si>
    <t>物-P809(ﾗﾌﾀ10t)+P883(普2人)43000+19600*2</t>
  </si>
  <si>
    <t>　(1) W3104×D1854 1か所</t>
    <phoneticPr fontId="2"/>
  </si>
  <si>
    <t>　(2) W2654×D2954 1か所</t>
    <phoneticPr fontId="2"/>
  </si>
  <si>
    <t>　(3) W3655×D2954 1か所</t>
    <phoneticPr fontId="2"/>
  </si>
  <si>
    <t>ｺﾝｸﾘｰﾄ舗装　C-7-10</t>
  </si>
  <si>
    <t>ｺ-P405</t>
  </si>
  <si>
    <t>(撤去)</t>
  </si>
  <si>
    <t>樹木撤去(伐根共)　幹径:0.64m 高さ:7.0m</t>
  </si>
  <si>
    <t>見-№4112 平均値</t>
  </si>
  <si>
    <t>　枝張り7.2m 集積共</t>
    <phoneticPr fontId="2"/>
  </si>
  <si>
    <t>花壇ﾌﾞﾛｯｸ撤去　</t>
  </si>
  <si>
    <t>見-№4114 平均値</t>
  </si>
  <si>
    <t>　厚100×H200 集積共</t>
    <phoneticPr fontId="2"/>
  </si>
  <si>
    <t>ｽﾛｰﾌﾟ撤去　</t>
  </si>
  <si>
    <t>見-№4116 平均値</t>
  </si>
  <si>
    <t>　ｺﾝｸﾘｰﾄ製 集積共</t>
    <phoneticPr fontId="2"/>
  </si>
  <si>
    <t>m2</t>
  </si>
  <si>
    <t>ｶｯﾀｰ入れ　</t>
  </si>
  <si>
    <t>施-P459</t>
  </si>
  <si>
    <t>　ｽﾛｰﾌﾟ</t>
    <phoneticPr fontId="2"/>
  </si>
  <si>
    <t>ｺﾝｸﾘｰﾄ舗装撤去　</t>
  </si>
  <si>
    <t>見-№4120 平均値</t>
  </si>
  <si>
    <t>　集積共</t>
    <phoneticPr fontId="2"/>
  </si>
  <si>
    <t>　ｺﾝｸﾘｰﾄ舗装</t>
    <phoneticPr fontId="2"/>
  </si>
  <si>
    <t>(発生材積込)</t>
  </si>
  <si>
    <t>発生材積込　</t>
  </si>
  <si>
    <t>施-P363</t>
  </si>
  <si>
    <t>　ｺﾝｸﾘｰﾄ類</t>
    <phoneticPr fontId="2"/>
  </si>
  <si>
    <t>　樹木類</t>
    <phoneticPr fontId="2"/>
  </si>
  <si>
    <t>(発生材運搬)</t>
  </si>
  <si>
    <t>発生材運搬　</t>
  </si>
  <si>
    <t>(発生材処分)</t>
  </si>
  <si>
    <t>発生材処分　</t>
  </si>
  <si>
    <t>(倉庫基礎)</t>
  </si>
  <si>
    <t>ｺ-P109 210*15.5㎡</t>
  </si>
  <si>
    <t>ｺ-P109 390*15.5㎡</t>
  </si>
  <si>
    <t>ｺ-P111 290*15.5㎡</t>
  </si>
  <si>
    <t>ｺ-P111 (620+610)*15.5㎡</t>
  </si>
  <si>
    <t>つぼ布堀り</t>
  </si>
  <si>
    <t>場内敷き均し</t>
  </si>
  <si>
    <t>発生土</t>
  </si>
  <si>
    <t>基礎下 再生ｸﾗｯｼｬﾗﾝ</t>
  </si>
  <si>
    <t>普通ｺﾝｸﾘｰﾄ</t>
  </si>
  <si>
    <t>Fc21N/㎜2 S18</t>
  </si>
  <si>
    <t>基礎部 ﾎﾟﾝﾌﾟ打設</t>
  </si>
  <si>
    <t>50m3未満 ﾎﾟﾝﾌﾟ圧送費含む</t>
  </si>
  <si>
    <t>10t車</t>
  </si>
  <si>
    <t>アンカーボルト</t>
  </si>
  <si>
    <t>コンクリートブロック敷設</t>
  </si>
  <si>
    <t>VE-8</t>
  </si>
  <si>
    <t>VE-9</t>
  </si>
  <si>
    <t>既設園舎改修別途工事とする</t>
    <rPh sb="0" eb="2">
      <t>キセツ</t>
    </rPh>
    <rPh sb="2" eb="4">
      <t>エンシャ</t>
    </rPh>
    <rPh sb="4" eb="6">
      <t>カイシュウ</t>
    </rPh>
    <rPh sb="6" eb="8">
      <t>ベット</t>
    </rPh>
    <rPh sb="8" eb="10">
      <t>コウジ</t>
    </rPh>
    <phoneticPr fontId="3"/>
  </si>
  <si>
    <t>倉庫移設工事を別途とする</t>
    <rPh sb="0" eb="2">
      <t>ソウコ</t>
    </rPh>
    <rPh sb="2" eb="4">
      <t>イセツ</t>
    </rPh>
    <rPh sb="4" eb="6">
      <t>コウジ</t>
    </rPh>
    <rPh sb="7" eb="9">
      <t>ベット</t>
    </rPh>
    <phoneticPr fontId="3"/>
  </si>
  <si>
    <t>簡易山留め取り止め</t>
    <rPh sb="0" eb="2">
      <t>カンイ</t>
    </rPh>
    <rPh sb="2" eb="4">
      <t>ヤマド</t>
    </rPh>
    <rPh sb="5" eb="6">
      <t>ト</t>
    </rPh>
    <rPh sb="7" eb="8">
      <t>ヤ</t>
    </rPh>
    <phoneticPr fontId="3"/>
  </si>
  <si>
    <t>土間下断熱材取り止め</t>
    <rPh sb="6" eb="7">
      <t>ト</t>
    </rPh>
    <rPh sb="8" eb="9">
      <t>ヤ</t>
    </rPh>
    <phoneticPr fontId="3"/>
  </si>
  <si>
    <t>ビニル床シート厚2.0 抗ｳｲﾙｽ仕様204,516→抗ｳｲﾙｽ仕様取り止め110,124</t>
    <rPh sb="3" eb="4">
      <t>ユカ</t>
    </rPh>
    <rPh sb="27" eb="28">
      <t>コウ</t>
    </rPh>
    <rPh sb="32" eb="34">
      <t>シヨウ</t>
    </rPh>
    <rPh sb="34" eb="35">
      <t>ト</t>
    </rPh>
    <rPh sb="36" eb="37">
      <t>ヤ</t>
    </rPh>
    <phoneticPr fontId="3"/>
  </si>
  <si>
    <t>鋼製溝付ｽﾘｯﾄみぞ蓋取り止め</t>
    <rPh sb="11" eb="12">
      <t>ト</t>
    </rPh>
    <rPh sb="13" eb="14">
      <t>ヤ</t>
    </rPh>
    <phoneticPr fontId="3"/>
  </si>
  <si>
    <t>外部巾木モルタル刷毛引き→打ち放し補修に変更（型枠普通→打ち放し）</t>
    <rPh sb="0" eb="2">
      <t>ガイブ</t>
    </rPh>
    <rPh sb="2" eb="4">
      <t>ハバキ</t>
    </rPh>
    <rPh sb="8" eb="10">
      <t>ハケ</t>
    </rPh>
    <rPh sb="10" eb="11">
      <t>ヒ</t>
    </rPh>
    <rPh sb="13" eb="14">
      <t>ウ</t>
    </rPh>
    <rPh sb="15" eb="16">
      <t>ハナ</t>
    </rPh>
    <rPh sb="17" eb="19">
      <t>ホシュウ</t>
    </rPh>
    <rPh sb="20" eb="22">
      <t>ヘンコウ</t>
    </rPh>
    <rPh sb="23" eb="25">
      <t>カタワク</t>
    </rPh>
    <rPh sb="25" eb="27">
      <t>フツウ</t>
    </rPh>
    <rPh sb="28" eb="29">
      <t>ウ</t>
    </rPh>
    <rPh sb="30" eb="31">
      <t>ハナ</t>
    </rPh>
    <phoneticPr fontId="3"/>
  </si>
  <si>
    <t>外部タイル取り止め</t>
    <rPh sb="0" eb="2">
      <t>ガイブ</t>
    </rPh>
    <rPh sb="5" eb="6">
      <t>ト</t>
    </rPh>
    <rPh sb="7" eb="8">
      <t>ヤ</t>
    </rPh>
    <phoneticPr fontId="3"/>
  </si>
  <si>
    <t>倉庫移設（道路側）取り止め</t>
    <rPh sb="0" eb="2">
      <t>ソウコ</t>
    </rPh>
    <rPh sb="2" eb="4">
      <t>イセツ</t>
    </rPh>
    <rPh sb="5" eb="7">
      <t>ドウロ</t>
    </rPh>
    <rPh sb="7" eb="8">
      <t>ガワ</t>
    </rPh>
    <rPh sb="9" eb="10">
      <t>ト</t>
    </rPh>
    <rPh sb="11" eb="12">
      <t>ヤ</t>
    </rPh>
    <phoneticPr fontId="3"/>
  </si>
  <si>
    <t>フローリング→ビニル床シート（抗ウイルス仕様）に変更</t>
    <rPh sb="10" eb="11">
      <t>ユカ</t>
    </rPh>
    <rPh sb="15" eb="16">
      <t>コウ</t>
    </rPh>
    <rPh sb="20" eb="22">
      <t>シヨウ</t>
    </rPh>
    <rPh sb="24" eb="26">
      <t>ヘンコウ</t>
    </rPh>
    <phoneticPr fontId="3"/>
  </si>
  <si>
    <t>各保育室倉庫棚取り止め</t>
    <rPh sb="0" eb="4">
      <t>カクホイクシツ</t>
    </rPh>
    <rPh sb="4" eb="6">
      <t>ソウコ</t>
    </rPh>
    <rPh sb="6" eb="7">
      <t>タナ</t>
    </rPh>
    <rPh sb="7" eb="8">
      <t>ト</t>
    </rPh>
    <rPh sb="9" eb="10">
      <t>ヤ</t>
    </rPh>
    <phoneticPr fontId="3"/>
  </si>
  <si>
    <t>外部　屋根幕板取り止め</t>
    <rPh sb="0" eb="2">
      <t>ガイブ</t>
    </rPh>
    <rPh sb="3" eb="5">
      <t>ヤネ</t>
    </rPh>
    <rPh sb="5" eb="7">
      <t>マクイタ</t>
    </rPh>
    <rPh sb="7" eb="8">
      <t>ト</t>
    </rPh>
    <rPh sb="9" eb="10">
      <t>ト</t>
    </rPh>
    <phoneticPr fontId="3"/>
  </si>
  <si>
    <t>ボンベ庫取り止め</t>
    <rPh sb="3" eb="4">
      <t>コ</t>
    </rPh>
    <rPh sb="4" eb="5">
      <t>ト</t>
    </rPh>
    <rPh sb="6" eb="7">
      <t>ヤ</t>
    </rPh>
    <phoneticPr fontId="3"/>
  </si>
  <si>
    <t>1の計</t>
    <rPh sb="2" eb="3">
      <t>ケイ</t>
    </rPh>
    <phoneticPr fontId="2"/>
  </si>
  <si>
    <t>2の計</t>
    <rPh sb="2" eb="3">
      <t>ケイ</t>
    </rPh>
    <phoneticPr fontId="2"/>
  </si>
  <si>
    <t>3の計</t>
    <rPh sb="2" eb="3">
      <t>ケイ</t>
    </rPh>
    <phoneticPr fontId="2"/>
  </si>
  <si>
    <t>4の計</t>
    <rPh sb="2" eb="3">
      <t>ケイ</t>
    </rPh>
    <phoneticPr fontId="2"/>
  </si>
  <si>
    <t>5の計</t>
    <rPh sb="2" eb="3">
      <t>ケイ</t>
    </rPh>
    <phoneticPr fontId="2"/>
  </si>
  <si>
    <t>6の計</t>
    <rPh sb="2" eb="3">
      <t>ケイ</t>
    </rPh>
    <phoneticPr fontId="2"/>
  </si>
  <si>
    <t>7の計</t>
    <rPh sb="2" eb="3">
      <t>ケイ</t>
    </rPh>
    <phoneticPr fontId="2"/>
  </si>
  <si>
    <t>8の計</t>
    <rPh sb="2" eb="3">
      <t>ケイ</t>
    </rPh>
    <phoneticPr fontId="2"/>
  </si>
  <si>
    <t>9の計</t>
    <rPh sb="2" eb="3">
      <t>ケイ</t>
    </rPh>
    <phoneticPr fontId="2"/>
  </si>
  <si>
    <t>ｍ</t>
    <phoneticPr fontId="2"/>
  </si>
  <si>
    <t>　手摺子:ｱﾙﾐ製22φ</t>
  </si>
  <si>
    <t>　支柱:ｱﾙﾐ製27.2φ</t>
  </si>
  <si>
    <t>ｽﾛｰﾌﾟ床</t>
    <phoneticPr fontId="2"/>
  </si>
  <si>
    <t>ﾎﾟｰﾁ床</t>
    <rPh sb="4" eb="5">
      <t>ユカ</t>
    </rPh>
    <phoneticPr fontId="2"/>
  </si>
  <si>
    <t>㎡</t>
    <phoneticPr fontId="2"/>
  </si>
  <si>
    <t>ﾒｯｼｭﾌｪﾝｽ　H=1200 基礎ﾌﾞﾛｯｸ共</t>
    <phoneticPr fontId="2"/>
  </si>
  <si>
    <t>取外し・復旧</t>
    <rPh sb="0" eb="2">
      <t>トリハズ</t>
    </rPh>
    <rPh sb="4" eb="6">
      <t>フッキュウ</t>
    </rPh>
    <phoneticPr fontId="2"/>
  </si>
  <si>
    <t>ｺ-P293</t>
    <phoneticPr fontId="2"/>
  </si>
  <si>
    <t>別紙明細</t>
    <rPh sb="0" eb="2">
      <t>ベッシ</t>
    </rPh>
    <rPh sb="2" eb="4">
      <t>メイサイ</t>
    </rPh>
    <phoneticPr fontId="2"/>
  </si>
  <si>
    <t>VE-10</t>
    <phoneticPr fontId="2"/>
  </si>
  <si>
    <t>ｺ-P247</t>
    <phoneticPr fontId="2"/>
  </si>
  <si>
    <t>（10）</t>
    <phoneticPr fontId="2"/>
  </si>
  <si>
    <t>　直均し　無機ｽﾄﾘｰﾄｶﾗｰ</t>
    <rPh sb="1" eb="2">
      <t>ジカ</t>
    </rPh>
    <rPh sb="2" eb="3">
      <t>ナラ</t>
    </rPh>
    <rPh sb="5" eb="7">
      <t>ムキ</t>
    </rPh>
    <phoneticPr fontId="2"/>
  </si>
  <si>
    <t>ﾎﾟ-P497</t>
    <phoneticPr fontId="2"/>
  </si>
  <si>
    <t>(外部)</t>
    <rPh sb="1" eb="3">
      <t>ガイブ</t>
    </rPh>
    <phoneticPr fontId="2"/>
  </si>
  <si>
    <t>踏面蹴込　</t>
    <rPh sb="0" eb="2">
      <t>フミヅラ</t>
    </rPh>
    <rPh sb="2" eb="4">
      <t>ケコミ</t>
    </rPh>
    <phoneticPr fontId="2"/>
  </si>
  <si>
    <t>垂れ付き段鼻100角</t>
    <rPh sb="9" eb="10">
      <t>カク</t>
    </rPh>
    <phoneticPr fontId="2"/>
  </si>
  <si>
    <t>　直均し</t>
    <rPh sb="1" eb="2">
      <t>ジカ</t>
    </rPh>
    <rPh sb="2" eb="3">
      <t>ナラ</t>
    </rPh>
    <phoneticPr fontId="2"/>
  </si>
  <si>
    <t>　打放し補修</t>
    <rPh sb="1" eb="2">
      <t>ウ</t>
    </rPh>
    <rPh sb="2" eb="3">
      <t>ハナ</t>
    </rPh>
    <rPh sb="4" eb="6">
      <t>ホシュウ</t>
    </rPh>
    <phoneticPr fontId="2"/>
  </si>
  <si>
    <t>床　</t>
    <phoneticPr fontId="2"/>
  </si>
  <si>
    <t>　細目ｽﾁｰﾙｽﾘｯﾄ溝蓋 W100</t>
    <phoneticPr fontId="2"/>
  </si>
  <si>
    <t>見-№4040 平均値</t>
    <phoneticPr fontId="2"/>
  </si>
  <si>
    <t>　ｺﾝｸﾘｰﾄ直均し　刷毛引き</t>
    <rPh sb="7" eb="9">
      <t>ジカナラ</t>
    </rPh>
    <rPh sb="11" eb="13">
      <t>ハケ</t>
    </rPh>
    <rPh sb="13" eb="14">
      <t>ビ</t>
    </rPh>
    <phoneticPr fontId="2"/>
  </si>
  <si>
    <t>　ｺﾝｸﾘｰﾄ打ち放し補修</t>
    <rPh sb="7" eb="8">
      <t>ウ</t>
    </rPh>
    <phoneticPr fontId="2"/>
  </si>
  <si>
    <t>　ｺﾝｸﾘｰﾄ打ち放し補修</t>
    <phoneticPr fontId="2"/>
  </si>
  <si>
    <t>見</t>
    <phoneticPr fontId="2"/>
  </si>
  <si>
    <t>見-№4134 平均値</t>
    <phoneticPr fontId="2"/>
  </si>
  <si>
    <t>見-№4132 平均値</t>
    <phoneticPr fontId="2"/>
  </si>
  <si>
    <r>
      <t>ｺ-P109 210*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</si>
  <si>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ｺ-P109 390*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</si>
  <si>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ｺ-P111 290*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</si>
  <si>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(620+610)*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</si>
  <si>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t>27.64m2</t>
  </si>
  <si>
    <t>27.64m2</t>
    <phoneticPr fontId="2"/>
  </si>
  <si>
    <t>足洗い 取止め</t>
    <rPh sb="0" eb="2">
      <t>アシアライ</t>
    </rPh>
    <rPh sb="4" eb="6">
      <t>トリヤ</t>
    </rPh>
    <phoneticPr fontId="2"/>
  </si>
  <si>
    <t>工 事 費 内 訳 表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ヒョウ</t>
    </rPh>
    <phoneticPr fontId="2"/>
  </si>
  <si>
    <t>B-1</t>
    <phoneticPr fontId="2"/>
  </si>
  <si>
    <t>B-2</t>
  </si>
  <si>
    <t>共通仮設費（積上）</t>
    <phoneticPr fontId="2"/>
  </si>
  <si>
    <t>C</t>
  </si>
  <si>
    <t>D</t>
    <phoneticPr fontId="2"/>
  </si>
  <si>
    <t>一般管理費</t>
    <phoneticPr fontId="2"/>
  </si>
  <si>
    <t>消費税相当額</t>
    <phoneticPr fontId="2"/>
  </si>
  <si>
    <t>内             訳</t>
    <phoneticPr fontId="2"/>
  </si>
  <si>
    <t>数     量</t>
    <phoneticPr fontId="2"/>
  </si>
  <si>
    <t>単        価</t>
    <phoneticPr fontId="2"/>
  </si>
  <si>
    <t>金          額</t>
    <phoneticPr fontId="2"/>
  </si>
  <si>
    <t>摘          要</t>
    <phoneticPr fontId="2"/>
  </si>
  <si>
    <t>A</t>
    <phoneticPr fontId="2"/>
  </si>
  <si>
    <t>直接工事費</t>
    <phoneticPr fontId="2"/>
  </si>
  <si>
    <t>A-1</t>
    <phoneticPr fontId="2"/>
  </si>
  <si>
    <t>直接工事費</t>
    <phoneticPr fontId="2"/>
  </si>
  <si>
    <t>E</t>
    <phoneticPr fontId="2"/>
  </si>
  <si>
    <t>東野公園体育館外壁及び屋根防水改修工事</t>
    <phoneticPr fontId="2"/>
  </si>
  <si>
    <t xml:space="preserve">
（工事名）東野公園体育館外壁及び屋根防水改修工事
（会社名・代表者名）</t>
    <rPh sb="2" eb="4">
      <t>コウジ</t>
    </rPh>
    <rPh sb="4" eb="5">
      <t>メイ</t>
    </rPh>
    <rPh sb="6" eb="8">
      <t>ヒガシノ</t>
    </rPh>
    <rPh sb="8" eb="10">
      <t>コウエン</t>
    </rPh>
    <rPh sb="10" eb="13">
      <t>タイイクカン</t>
    </rPh>
    <rPh sb="13" eb="15">
      <t>ガイヘキ</t>
    </rPh>
    <rPh sb="15" eb="16">
      <t>オヨ</t>
    </rPh>
    <rPh sb="17" eb="19">
      <t>ヤネ</t>
    </rPh>
    <rPh sb="19" eb="21">
      <t>ボウスイ</t>
    </rPh>
    <rPh sb="21" eb="23">
      <t>カイシュウ</t>
    </rPh>
    <rPh sb="23" eb="25">
      <t>コウジ</t>
    </rPh>
    <rPh sb="29" eb="32">
      <t>カイシャメイ</t>
    </rPh>
    <rPh sb="33" eb="36">
      <t>ダイヒョウシャ</t>
    </rPh>
    <rPh sb="36" eb="3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</si>
</sst>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#,##0;\-#,##0;&quot;-&quot;"/>
    <numFmt numFmtId="182" formatCode="&quot;$&quot;#,##0_);[Red]\(&quot;$&quot;#,##0\)"/>
    <numFmt numFmtId="183" formatCode="&quot;$&quot;#,##0.00_);[Red]\(&quot;$&quot;#,##0.00\)"/>
    <numFmt numFmtId="184" formatCode="0_);\(0\)"/>
  </numFmts>
  <fonts count="3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">
    <xf numFmtId="0" fontId="0" fillId="0" borderId="0"/>
    <xf numFmtId="181" fontId="12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2" fontId="8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2" borderId="0">
      <alignment horizontal="right" vertical="top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179" fontId="22" fillId="2" borderId="3">
      <alignment horizontal="right"/>
    </xf>
    <xf numFmtId="0" fontId="27" fillId="0" borderId="0">
      <alignment vertical="center"/>
    </xf>
    <xf numFmtId="0" fontId="9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7" fillId="0" borderId="0"/>
  </cellStyleXfs>
  <cellXfs count="37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0" fontId="4" fillId="1" borderId="0" xfId="0" applyFont="1" applyFill="1"/>
    <xf numFmtId="0" fontId="4" fillId="1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/>
    <xf numFmtId="38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/>
    <xf numFmtId="180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ill="1"/>
    <xf numFmtId="176" fontId="4" fillId="0" borderId="0" xfId="0" applyNumberFormat="1" applyFont="1" applyBorder="1" applyAlignment="1">
      <alignment horizontal="right"/>
    </xf>
    <xf numFmtId="0" fontId="0" fillId="0" borderId="0" xfId="0" applyFont="1"/>
    <xf numFmtId="177" fontId="0" fillId="0" borderId="0" xfId="0" applyNumberFormat="1"/>
    <xf numFmtId="177" fontId="4" fillId="0" borderId="0" xfId="0" applyNumberFormat="1" applyFont="1" applyBorder="1" applyAlignment="1">
      <alignment horizontal="right"/>
    </xf>
    <xf numFmtId="0" fontId="4" fillId="0" borderId="0" xfId="0" applyNumberFormat="1" applyFont="1"/>
    <xf numFmtId="0" fontId="4" fillId="1" borderId="0" xfId="0" applyNumberFormat="1" applyFont="1" applyFill="1"/>
    <xf numFmtId="0" fontId="4" fillId="1" borderId="0" xfId="0" applyNumberFormat="1" applyFont="1" applyFill="1" applyBorder="1"/>
    <xf numFmtId="0" fontId="11" fillId="0" borderId="0" xfId="0" applyNumberFormat="1" applyFont="1"/>
    <xf numFmtId="0" fontId="0" fillId="0" borderId="0" xfId="0" applyNumberFormat="1"/>
    <xf numFmtId="0" fontId="4" fillId="0" borderId="0" xfId="22" applyFont="1"/>
    <xf numFmtId="0" fontId="1" fillId="0" borderId="0" xfId="22"/>
    <xf numFmtId="0" fontId="4" fillId="1" borderId="0" xfId="22" applyFont="1" applyFill="1"/>
    <xf numFmtId="0" fontId="4" fillId="0" borderId="4" xfId="22" applyFont="1" applyBorder="1"/>
    <xf numFmtId="0" fontId="4" fillId="0" borderId="4" xfId="22" applyFont="1" applyBorder="1" applyAlignment="1">
      <alignment vertical="center"/>
    </xf>
    <xf numFmtId="0" fontId="4" fillId="0" borderId="5" xfId="22" applyFont="1" applyBorder="1"/>
    <xf numFmtId="0" fontId="4" fillId="0" borderId="6" xfId="22" applyFont="1" applyBorder="1"/>
    <xf numFmtId="0" fontId="4" fillId="0" borderId="6" xfId="22" applyFont="1" applyBorder="1" applyAlignment="1">
      <alignment vertical="center"/>
    </xf>
    <xf numFmtId="0" fontId="4" fillId="0" borderId="6" xfId="22" applyFont="1" applyBorder="1" applyAlignment="1">
      <alignment horizontal="right" vertical="center"/>
    </xf>
    <xf numFmtId="180" fontId="4" fillId="0" borderId="4" xfId="22" applyNumberFormat="1" applyFont="1" applyBorder="1" applyAlignment="1">
      <alignment horizontal="center" vertical="center"/>
    </xf>
    <xf numFmtId="0" fontId="4" fillId="0" borderId="6" xfId="22" applyFont="1" applyBorder="1" applyAlignment="1">
      <alignment horizontal="center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/>
    <xf numFmtId="184" fontId="4" fillId="0" borderId="4" xfId="23" applyNumberFormat="1" applyFont="1" applyBorder="1" applyAlignment="1">
      <alignment horizontal="center" vertical="center"/>
    </xf>
    <xf numFmtId="0" fontId="4" fillId="0" borderId="4" xfId="23" applyFont="1" applyBorder="1"/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80" fontId="4" fillId="0" borderId="4" xfId="23" applyNumberFormat="1" applyFont="1" applyBorder="1" applyAlignment="1">
      <alignment horizontal="center" vertical="center"/>
    </xf>
    <xf numFmtId="184" fontId="4" fillId="0" borderId="6" xfId="23" applyNumberFormat="1" applyFont="1" applyBorder="1" applyAlignment="1">
      <alignment horizontal="center" vertical="center"/>
    </xf>
    <xf numFmtId="0" fontId="4" fillId="0" borderId="6" xfId="23" applyFont="1" applyBorder="1"/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4" fillId="0" borderId="4" xfId="22" applyNumberFormat="1" applyFont="1" applyBorder="1" applyAlignment="1"/>
    <xf numFmtId="0" fontId="4" fillId="0" borderId="6" xfId="22" applyFont="1" applyBorder="1" applyAlignment="1">
      <alignment horizontal="center" vertical="center"/>
    </xf>
    <xf numFmtId="176" fontId="4" fillId="0" borderId="6" xfId="22" applyNumberFormat="1" applyFont="1" applyBorder="1" applyAlignment="1"/>
    <xf numFmtId="178" fontId="4" fillId="0" borderId="0" xfId="22" applyNumberFormat="1" applyFont="1" applyAlignment="1">
      <alignment horizontal="right"/>
    </xf>
    <xf numFmtId="0" fontId="4" fillId="0" borderId="0" xfId="22" applyFont="1" applyAlignment="1">
      <alignment horizontal="center" vertical="center"/>
    </xf>
    <xf numFmtId="176" fontId="4" fillId="0" borderId="0" xfId="22" applyNumberFormat="1" applyFont="1" applyAlignment="1">
      <alignment horizontal="right"/>
    </xf>
    <xf numFmtId="49" fontId="25" fillId="0" borderId="0" xfId="22" applyNumberFormat="1" applyFont="1" applyAlignment="1">
      <alignment horizontal="left"/>
    </xf>
    <xf numFmtId="184" fontId="4" fillId="0" borderId="6" xfId="22" applyNumberFormat="1" applyFont="1" applyBorder="1" applyAlignment="1">
      <alignment horizontal="center"/>
    </xf>
    <xf numFmtId="176" fontId="1" fillId="0" borderId="0" xfId="22" applyNumberFormat="1"/>
    <xf numFmtId="0" fontId="4" fillId="0" borderId="4" xfId="22" applyFont="1" applyBorder="1" applyAlignment="1">
      <alignment shrinkToFit="1"/>
    </xf>
    <xf numFmtId="49" fontId="25" fillId="0" borderId="13" xfId="23" applyNumberFormat="1" applyFont="1" applyBorder="1" applyAlignment="1">
      <alignment horizontal="left"/>
    </xf>
    <xf numFmtId="49" fontId="25" fillId="0" borderId="14" xfId="23" applyNumberFormat="1" applyFont="1" applyBorder="1" applyAlignment="1">
      <alignment horizontal="left"/>
    </xf>
    <xf numFmtId="49" fontId="25" fillId="0" borderId="9" xfId="23" applyNumberFormat="1" applyFont="1" applyBorder="1" applyAlignment="1">
      <alignment horizontal="left"/>
    </xf>
    <xf numFmtId="0" fontId="1" fillId="0" borderId="0" xfId="22" applyAlignment="1">
      <alignment horizontal="center"/>
    </xf>
    <xf numFmtId="0" fontId="4" fillId="0" borderId="6" xfId="22" applyFont="1" applyBorder="1" applyAlignment="1">
      <alignment shrinkToFit="1"/>
    </xf>
    <xf numFmtId="49" fontId="25" fillId="0" borderId="10" xfId="23" applyNumberFormat="1" applyFont="1" applyBorder="1" applyAlignment="1">
      <alignment horizontal="left"/>
    </xf>
    <xf numFmtId="49" fontId="25" fillId="0" borderId="12" xfId="23" applyNumberFormat="1" applyFont="1" applyBorder="1" applyAlignment="1">
      <alignment horizontal="left"/>
    </xf>
    <xf numFmtId="49" fontId="25" fillId="0" borderId="11" xfId="23" applyNumberFormat="1" applyFont="1" applyBorder="1" applyAlignment="1">
      <alignment horizontal="left"/>
    </xf>
    <xf numFmtId="176" fontId="1" fillId="0" borderId="0" xfId="22" applyNumberFormat="1" applyAlignment="1">
      <alignment horizontal="center"/>
    </xf>
    <xf numFmtId="0" fontId="28" fillId="0" borderId="0" xfId="22" applyFont="1"/>
    <xf numFmtId="0" fontId="4" fillId="0" borderId="0" xfId="23" applyFont="1"/>
    <xf numFmtId="0" fontId="25" fillId="0" borderId="0" xfId="22" applyFont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18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180" fontId="4" fillId="0" borderId="14" xfId="22" applyNumberFormat="1" applyFont="1" applyBorder="1" applyAlignment="1">
      <alignment horizontal="center" vertical="center"/>
    </xf>
    <xf numFmtId="176" fontId="4" fillId="0" borderId="0" xfId="23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5" xfId="22" applyFont="1" applyBorder="1" applyAlignment="1">
      <alignment shrinkToFit="1"/>
    </xf>
    <xf numFmtId="0" fontId="11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49" fontId="4" fillId="0" borderId="6" xfId="0" applyNumberFormat="1" applyFont="1" applyBorder="1" applyAlignment="1">
      <alignment horizontal="center"/>
    </xf>
    <xf numFmtId="0" fontId="25" fillId="0" borderId="0" xfId="0" applyNumberFormat="1" applyFont="1" applyBorder="1" applyAlignment="1">
      <alignment horizontal="left" shrinkToFit="1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4" xfId="22" applyFont="1" applyFill="1" applyBorder="1" applyAlignment="1">
      <alignment shrinkToFit="1"/>
    </xf>
    <xf numFmtId="180" fontId="4" fillId="0" borderId="4" xfId="22" applyNumberFormat="1" applyFont="1" applyFill="1" applyBorder="1" applyAlignment="1">
      <alignment horizontal="center" vertical="center"/>
    </xf>
    <xf numFmtId="0" fontId="4" fillId="0" borderId="6" xfId="22" applyFont="1" applyFill="1" applyBorder="1" applyAlignment="1">
      <alignment shrinkToFit="1"/>
    </xf>
    <xf numFmtId="0" fontId="4" fillId="0" borderId="7" xfId="22" applyFont="1" applyFill="1" applyBorder="1" applyAlignment="1">
      <alignment horizontal="center" vertical="center"/>
    </xf>
    <xf numFmtId="0" fontId="25" fillId="0" borderId="12" xfId="0" applyNumberFormat="1" applyFont="1" applyBorder="1" applyAlignment="1">
      <alignment horizontal="left" shrinkToFit="1"/>
    </xf>
    <xf numFmtId="49" fontId="4" fillId="0" borderId="4" xfId="0" applyNumberFormat="1" applyFont="1" applyBorder="1" applyAlignment="1">
      <alignment horizontal="center"/>
    </xf>
    <xf numFmtId="0" fontId="4" fillId="4" borderId="4" xfId="0" applyFont="1" applyFill="1" applyBorder="1"/>
    <xf numFmtId="180" fontId="4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22" applyFont="1" applyFill="1" applyBorder="1" applyAlignment="1">
      <alignment shrinkToFit="1"/>
    </xf>
    <xf numFmtId="180" fontId="4" fillId="4" borderId="4" xfId="23" applyNumberFormat="1" applyFont="1" applyFill="1" applyBorder="1" applyAlignment="1">
      <alignment horizontal="center" vertical="center"/>
    </xf>
    <xf numFmtId="0" fontId="4" fillId="4" borderId="6" xfId="22" applyFont="1" applyFill="1" applyBorder="1" applyAlignment="1">
      <alignment shrinkToFit="1"/>
    </xf>
    <xf numFmtId="0" fontId="4" fillId="4" borderId="7" xfId="22" applyFont="1" applyFill="1" applyBorder="1" applyAlignment="1">
      <alignment horizontal="center" vertical="center"/>
    </xf>
    <xf numFmtId="0" fontId="4" fillId="0" borderId="0" xfId="22" applyFont="1" applyBorder="1"/>
    <xf numFmtId="0" fontId="0" fillId="0" borderId="14" xfId="0" applyNumberFormat="1" applyBorder="1" applyAlignment="1">
      <alignment shrinkToFit="1"/>
    </xf>
    <xf numFmtId="0" fontId="0" fillId="0" borderId="12" xfId="0" applyNumberFormat="1" applyBorder="1" applyAlignment="1">
      <alignment shrinkToFit="1"/>
    </xf>
    <xf numFmtId="180" fontId="4" fillId="4" borderId="4" xfId="22" applyNumberFormat="1" applyFont="1" applyFill="1" applyBorder="1" applyAlignment="1">
      <alignment horizontal="center" vertical="center"/>
    </xf>
    <xf numFmtId="38" fontId="4" fillId="0" borderId="13" xfId="17" applyFont="1" applyFill="1" applyBorder="1" applyAlignment="1"/>
    <xf numFmtId="38" fontId="4" fillId="0" borderId="10" xfId="17" applyFont="1" applyFill="1" applyBorder="1" applyAlignment="1"/>
    <xf numFmtId="38" fontId="1" fillId="0" borderId="0" xfId="17" applyAlignment="1">
      <alignment horizontal="right"/>
    </xf>
    <xf numFmtId="0" fontId="1" fillId="0" borderId="0" xfId="22" applyAlignment="1">
      <alignment horizontal="right"/>
    </xf>
    <xf numFmtId="40" fontId="1" fillId="0" borderId="0" xfId="17" applyNumberFormat="1" applyAlignment="1">
      <alignment horizontal="right"/>
    </xf>
    <xf numFmtId="0" fontId="4" fillId="4" borderId="4" xfId="22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6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6" xfId="0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17" xfId="0" applyFont="1" applyBorder="1"/>
    <xf numFmtId="0" fontId="4" fillId="0" borderId="4" xfId="0" applyFont="1" applyBorder="1" applyAlignment="1">
      <alignment horizontal="right"/>
    </xf>
    <xf numFmtId="49" fontId="33" fillId="0" borderId="0" xfId="0" applyNumberFormat="1" applyFont="1" applyBorder="1" applyAlignment="1">
      <alignment horizontal="left"/>
    </xf>
    <xf numFmtId="177" fontId="4" fillId="0" borderId="0" xfId="0" applyNumberFormat="1" applyFont="1"/>
    <xf numFmtId="176" fontId="33" fillId="0" borderId="9" xfId="0" applyNumberFormat="1" applyFont="1" applyBorder="1" applyAlignment="1">
      <alignment vertical="center"/>
    </xf>
    <xf numFmtId="176" fontId="33" fillId="0" borderId="10" xfId="0" applyNumberFormat="1" applyFont="1" applyBorder="1" applyAlignment="1">
      <alignment horizontal="right"/>
    </xf>
    <xf numFmtId="178" fontId="33" fillId="0" borderId="12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vertical="center"/>
    </xf>
    <xf numFmtId="176" fontId="33" fillId="0" borderId="0" xfId="0" applyNumberFormat="1" applyFont="1" applyBorder="1" applyAlignment="1">
      <alignment horizontal="right"/>
    </xf>
    <xf numFmtId="178" fontId="33" fillId="0" borderId="0" xfId="0" applyNumberFormat="1" applyFont="1" applyBorder="1" applyAlignment="1">
      <alignment horizontal="right" vertical="center" shrinkToFit="1"/>
    </xf>
    <xf numFmtId="0" fontId="33" fillId="0" borderId="16" xfId="0" applyFont="1" applyBorder="1" applyAlignment="1">
      <alignment vertical="center"/>
    </xf>
    <xf numFmtId="176" fontId="33" fillId="0" borderId="16" xfId="0" applyNumberFormat="1" applyFont="1" applyBorder="1" applyAlignment="1">
      <alignment vertical="center"/>
    </xf>
    <xf numFmtId="176" fontId="33" fillId="0" borderId="12" xfId="0" applyNumberFormat="1" applyFont="1" applyBorder="1" applyAlignment="1">
      <alignment horizontal="right"/>
    </xf>
    <xf numFmtId="0" fontId="34" fillId="0" borderId="0" xfId="0" applyFont="1"/>
    <xf numFmtId="178" fontId="34" fillId="0" borderId="14" xfId="0" applyNumberFormat="1" applyFont="1" applyBorder="1" applyAlignment="1">
      <alignment horizontal="right"/>
    </xf>
    <xf numFmtId="0" fontId="34" fillId="0" borderId="9" xfId="0" applyFont="1" applyBorder="1" applyAlignment="1">
      <alignment horizontal="right"/>
    </xf>
    <xf numFmtId="176" fontId="33" fillId="0" borderId="10" xfId="0" applyNumberFormat="1" applyFont="1" applyBorder="1" applyAlignment="1">
      <alignment horizontal="right" vertical="center"/>
    </xf>
    <xf numFmtId="176" fontId="33" fillId="0" borderId="13" xfId="0" applyNumberFormat="1" applyFont="1" applyBorder="1" applyAlignment="1">
      <alignment horizontal="center"/>
    </xf>
    <xf numFmtId="176" fontId="33" fillId="0" borderId="14" xfId="0" applyNumberFormat="1" applyFont="1" applyBorder="1" applyAlignment="1">
      <alignment horizontal="center"/>
    </xf>
    <xf numFmtId="176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176" fontId="33" fillId="0" borderId="23" xfId="0" applyNumberFormat="1" applyFont="1" applyBorder="1" applyAlignment="1">
      <alignment horizontal="right" vertical="center"/>
    </xf>
    <xf numFmtId="176" fontId="33" fillId="0" borderId="0" xfId="0" applyNumberFormat="1" applyFont="1" applyBorder="1" applyAlignment="1">
      <alignment horizontal="right" vertical="center"/>
    </xf>
    <xf numFmtId="176" fontId="33" fillId="0" borderId="12" xfId="0" applyNumberFormat="1" applyFont="1" applyBorder="1" applyAlignment="1">
      <alignment horizontal="center" vertical="center"/>
    </xf>
    <xf numFmtId="176" fontId="33" fillId="0" borderId="11" xfId="0" applyNumberFormat="1" applyFont="1" applyBorder="1" applyAlignment="1">
      <alignment horizontal="center" vertical="center"/>
    </xf>
    <xf numFmtId="176" fontId="33" fillId="0" borderId="13" xfId="0" applyNumberFormat="1" applyFont="1" applyBorder="1" applyAlignment="1">
      <alignment horizontal="right" vertical="center"/>
    </xf>
    <xf numFmtId="176" fontId="33" fillId="0" borderId="14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15" xfId="0" applyNumberFormat="1" applyFont="1" applyBorder="1" applyAlignment="1">
      <alignment horizontal="right"/>
    </xf>
    <xf numFmtId="176" fontId="4" fillId="0" borderId="21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6" fontId="33" fillId="0" borderId="13" xfId="0" applyNumberFormat="1" applyFont="1" applyBorder="1" applyAlignment="1">
      <alignment horizontal="center"/>
    </xf>
    <xf numFmtId="176" fontId="33" fillId="0" borderId="14" xfId="0" applyNumberFormat="1" applyFont="1" applyBorder="1" applyAlignment="1">
      <alignment horizontal="center"/>
    </xf>
    <xf numFmtId="176" fontId="33" fillId="0" borderId="9" xfId="0" applyNumberFormat="1" applyFont="1" applyBorder="1" applyAlignment="1">
      <alignment horizontal="center"/>
    </xf>
    <xf numFmtId="176" fontId="33" fillId="0" borderId="10" xfId="0" applyNumberFormat="1" applyFont="1" applyBorder="1" applyAlignment="1">
      <alignment horizontal="center"/>
    </xf>
    <xf numFmtId="176" fontId="33" fillId="0" borderId="12" xfId="0" applyNumberFormat="1" applyFont="1" applyBorder="1" applyAlignment="1">
      <alignment horizontal="center"/>
    </xf>
    <xf numFmtId="176" fontId="33" fillId="0" borderId="11" xfId="0" applyNumberFormat="1" applyFont="1" applyBorder="1" applyAlignment="1">
      <alignment horizontal="center"/>
    </xf>
    <xf numFmtId="49" fontId="33" fillId="0" borderId="10" xfId="0" applyNumberFormat="1" applyFont="1" applyBorder="1" applyAlignment="1">
      <alignment horizontal="left"/>
    </xf>
    <xf numFmtId="49" fontId="33" fillId="0" borderId="12" xfId="0" applyNumberFormat="1" applyFont="1" applyBorder="1" applyAlignment="1">
      <alignment horizontal="left"/>
    </xf>
    <xf numFmtId="49" fontId="33" fillId="0" borderId="11" xfId="0" applyNumberFormat="1" applyFont="1" applyBorder="1" applyAlignment="1">
      <alignment horizontal="left"/>
    </xf>
    <xf numFmtId="49" fontId="33" fillId="0" borderId="13" xfId="0" applyNumberFormat="1" applyFont="1" applyBorder="1" applyAlignment="1">
      <alignment horizontal="left"/>
    </xf>
    <xf numFmtId="49" fontId="33" fillId="0" borderId="14" xfId="0" applyNumberFormat="1" applyFont="1" applyBorder="1" applyAlignment="1">
      <alignment horizontal="left"/>
    </xf>
    <xf numFmtId="49" fontId="33" fillId="0" borderId="9" xfId="0" applyNumberFormat="1" applyFont="1" applyBorder="1" applyAlignment="1">
      <alignment horizontal="left"/>
    </xf>
    <xf numFmtId="0" fontId="31" fillId="0" borderId="15" xfId="0" applyFont="1" applyFill="1" applyBorder="1" applyAlignment="1">
      <alignment horizontal="center" vertical="center"/>
    </xf>
    <xf numFmtId="0" fontId="0" fillId="0" borderId="15" xfId="0" applyBorder="1"/>
    <xf numFmtId="176" fontId="33" fillId="0" borderId="10" xfId="0" applyNumberFormat="1" applyFont="1" applyBorder="1" applyAlignment="1">
      <alignment horizontal="left" vertical="center" indent="1"/>
    </xf>
    <xf numFmtId="176" fontId="33" fillId="0" borderId="12" xfId="0" applyNumberFormat="1" applyFont="1" applyBorder="1" applyAlignment="1">
      <alignment horizontal="left" vertical="center" indent="1"/>
    </xf>
    <xf numFmtId="176" fontId="33" fillId="0" borderId="11" xfId="0" applyNumberFormat="1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176" fontId="7" fillId="0" borderId="4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left"/>
    </xf>
    <xf numFmtId="49" fontId="32" fillId="0" borderId="14" xfId="0" applyNumberFormat="1" applyFont="1" applyBorder="1" applyAlignment="1">
      <alignment horizontal="left"/>
    </xf>
    <xf numFmtId="49" fontId="32" fillId="0" borderId="9" xfId="0" applyNumberFormat="1" applyFont="1" applyBorder="1" applyAlignment="1">
      <alignment horizontal="left"/>
    </xf>
    <xf numFmtId="49" fontId="32" fillId="0" borderId="10" xfId="0" applyNumberFormat="1" applyFont="1" applyBorder="1" applyAlignment="1">
      <alignment horizontal="left"/>
    </xf>
    <xf numFmtId="49" fontId="32" fillId="0" borderId="12" xfId="0" applyNumberFormat="1" applyFont="1" applyBorder="1" applyAlignment="1">
      <alignment horizontal="left"/>
    </xf>
    <xf numFmtId="49" fontId="32" fillId="0" borderId="11" xfId="0" applyNumberFormat="1" applyFont="1" applyBorder="1" applyAlignment="1">
      <alignment horizontal="left"/>
    </xf>
    <xf numFmtId="0" fontId="4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176" fontId="33" fillId="0" borderId="22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/>
    </xf>
    <xf numFmtId="177" fontId="4" fillId="0" borderId="19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0" fontId="5" fillId="0" borderId="0" xfId="22" applyFont="1" applyAlignment="1">
      <alignment horizontal="center"/>
    </xf>
    <xf numFmtId="0" fontId="6" fillId="0" borderId="4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0" borderId="13" xfId="22" applyFont="1" applyBorder="1" applyAlignment="1">
      <alignment horizontal="center" vertical="center"/>
    </xf>
    <xf numFmtId="0" fontId="6" fillId="0" borderId="9" xfId="22" applyFont="1" applyBorder="1" applyAlignment="1">
      <alignment horizontal="center" vertical="center"/>
    </xf>
    <xf numFmtId="0" fontId="6" fillId="0" borderId="19" xfId="22" applyFont="1" applyBorder="1" applyAlignment="1">
      <alignment horizontal="center" vertical="center"/>
    </xf>
    <xf numFmtId="0" fontId="6" fillId="0" borderId="16" xfId="22" applyFont="1" applyBorder="1" applyAlignment="1">
      <alignment horizontal="center" vertical="center"/>
    </xf>
    <xf numFmtId="0" fontId="6" fillId="0" borderId="10" xfId="22" applyFont="1" applyBorder="1" applyAlignment="1">
      <alignment horizontal="center" vertical="center"/>
    </xf>
    <xf numFmtId="0" fontId="6" fillId="0" borderId="11" xfId="22" applyFont="1" applyBorder="1" applyAlignment="1">
      <alignment horizontal="center" vertical="center"/>
    </xf>
    <xf numFmtId="0" fontId="6" fillId="0" borderId="4" xfId="22" applyFont="1" applyBorder="1" applyAlignment="1">
      <alignment horizontal="center"/>
    </xf>
    <xf numFmtId="0" fontId="6" fillId="0" borderId="5" xfId="22" applyFont="1" applyBorder="1" applyAlignment="1">
      <alignment horizontal="center"/>
    </xf>
    <xf numFmtId="0" fontId="6" fillId="0" borderId="14" xfId="22" applyFont="1" applyBorder="1" applyAlignment="1">
      <alignment horizontal="center" vertical="center"/>
    </xf>
    <xf numFmtId="0" fontId="6" fillId="0" borderId="0" xfId="22" applyFont="1" applyAlignment="1">
      <alignment horizontal="center" vertical="center"/>
    </xf>
    <xf numFmtId="0" fontId="6" fillId="0" borderId="12" xfId="22" applyFont="1" applyBorder="1" applyAlignment="1">
      <alignment horizontal="center" vertical="center"/>
    </xf>
    <xf numFmtId="0" fontId="25" fillId="0" borderId="13" xfId="0" applyNumberFormat="1" applyFont="1" applyBorder="1" applyAlignment="1">
      <alignment horizontal="left" shrinkToFit="1"/>
    </xf>
    <xf numFmtId="0" fontId="25" fillId="0" borderId="14" xfId="0" applyNumberFormat="1" applyFont="1" applyBorder="1" applyAlignment="1">
      <alignment horizontal="left" shrinkToFit="1"/>
    </xf>
    <xf numFmtId="0" fontId="25" fillId="0" borderId="9" xfId="0" applyNumberFormat="1" applyFont="1" applyBorder="1" applyAlignment="1">
      <alignment horizontal="left" shrinkToFit="1"/>
    </xf>
    <xf numFmtId="0" fontId="25" fillId="0" borderId="10" xfId="0" applyNumberFormat="1" applyFont="1" applyBorder="1" applyAlignment="1">
      <alignment horizontal="left" shrinkToFit="1"/>
    </xf>
    <xf numFmtId="0" fontId="25" fillId="0" borderId="12" xfId="0" applyNumberFormat="1" applyFont="1" applyBorder="1" applyAlignment="1">
      <alignment horizontal="left" shrinkToFit="1"/>
    </xf>
    <xf numFmtId="0" fontId="25" fillId="0" borderId="11" xfId="0" applyNumberFormat="1" applyFont="1" applyBorder="1" applyAlignment="1">
      <alignment horizontal="left" shrinkToFit="1"/>
    </xf>
    <xf numFmtId="176" fontId="4" fillId="0" borderId="4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7" fontId="4" fillId="4" borderId="13" xfId="0" applyNumberFormat="1" applyFont="1" applyFill="1" applyBorder="1" applyAlignment="1">
      <alignment horizontal="right"/>
    </xf>
    <xf numFmtId="177" fontId="4" fillId="4" borderId="9" xfId="0" applyNumberFormat="1" applyFont="1" applyFill="1" applyBorder="1" applyAlignment="1">
      <alignment horizontal="right"/>
    </xf>
    <xf numFmtId="177" fontId="4" fillId="4" borderId="10" xfId="0" applyNumberFormat="1" applyFont="1" applyFill="1" applyBorder="1" applyAlignment="1">
      <alignment horizontal="right"/>
    </xf>
    <xf numFmtId="177" fontId="4" fillId="4" borderId="11" xfId="0" applyNumberFormat="1" applyFont="1" applyFill="1" applyBorder="1" applyAlignment="1">
      <alignment horizontal="right"/>
    </xf>
    <xf numFmtId="176" fontId="4" fillId="4" borderId="4" xfId="0" applyNumberFormat="1" applyFont="1" applyFill="1" applyBorder="1" applyAlignment="1">
      <alignment horizontal="right"/>
    </xf>
    <xf numFmtId="176" fontId="4" fillId="4" borderId="6" xfId="0" applyNumberFormat="1" applyFont="1" applyFill="1" applyBorder="1" applyAlignment="1">
      <alignment horizontal="right"/>
    </xf>
    <xf numFmtId="0" fontId="25" fillId="4" borderId="13" xfId="0" applyNumberFormat="1" applyFont="1" applyFill="1" applyBorder="1" applyAlignment="1">
      <alignment horizontal="left" shrinkToFit="1"/>
    </xf>
    <xf numFmtId="0" fontId="25" fillId="4" borderId="14" xfId="0" applyNumberFormat="1" applyFont="1" applyFill="1" applyBorder="1" applyAlignment="1">
      <alignment horizontal="left" shrinkToFit="1"/>
    </xf>
    <xf numFmtId="0" fontId="25" fillId="4" borderId="9" xfId="0" applyNumberFormat="1" applyFont="1" applyFill="1" applyBorder="1" applyAlignment="1">
      <alignment horizontal="left" shrinkToFit="1"/>
    </xf>
    <xf numFmtId="0" fontId="30" fillId="4" borderId="10" xfId="0" applyNumberFormat="1" applyFont="1" applyFill="1" applyBorder="1" applyAlignment="1">
      <alignment horizontal="left" shrinkToFit="1"/>
    </xf>
    <xf numFmtId="0" fontId="30" fillId="4" borderId="12" xfId="0" applyNumberFormat="1" applyFont="1" applyFill="1" applyBorder="1" applyAlignment="1">
      <alignment horizontal="left" shrinkToFit="1"/>
    </xf>
    <xf numFmtId="0" fontId="30" fillId="4" borderId="11" xfId="0" applyNumberFormat="1" applyFont="1" applyFill="1" applyBorder="1" applyAlignment="1">
      <alignment horizontal="left" shrinkToFit="1"/>
    </xf>
    <xf numFmtId="177" fontId="29" fillId="0" borderId="13" xfId="0" applyNumberFormat="1" applyFont="1" applyBorder="1" applyAlignment="1">
      <alignment horizontal="right"/>
    </xf>
    <xf numFmtId="177" fontId="29" fillId="0" borderId="9" xfId="0" applyNumberFormat="1" applyFont="1" applyBorder="1" applyAlignment="1">
      <alignment horizontal="right"/>
    </xf>
    <xf numFmtId="177" fontId="29" fillId="0" borderId="10" xfId="0" applyNumberFormat="1" applyFont="1" applyBorder="1" applyAlignment="1">
      <alignment horizontal="right"/>
    </xf>
    <xf numFmtId="177" fontId="29" fillId="0" borderId="11" xfId="0" applyNumberFormat="1" applyFont="1" applyBorder="1" applyAlignment="1">
      <alignment horizontal="right"/>
    </xf>
    <xf numFmtId="0" fontId="25" fillId="4" borderId="10" xfId="0" applyNumberFormat="1" applyFont="1" applyFill="1" applyBorder="1" applyAlignment="1">
      <alignment horizontal="left" shrinkToFit="1"/>
    </xf>
    <xf numFmtId="0" fontId="25" fillId="4" borderId="12" xfId="0" applyNumberFormat="1" applyFont="1" applyFill="1" applyBorder="1" applyAlignment="1">
      <alignment horizontal="left" shrinkToFit="1"/>
    </xf>
    <xf numFmtId="0" fontId="25" fillId="4" borderId="11" xfId="0" applyNumberFormat="1" applyFont="1" applyFill="1" applyBorder="1" applyAlignment="1">
      <alignment horizontal="left" shrinkToFit="1"/>
    </xf>
    <xf numFmtId="177" fontId="4" fillId="0" borderId="13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177" fontId="4" fillId="0" borderId="11" xfId="0" applyNumberFormat="1" applyFont="1" applyFill="1" applyBorder="1" applyAlignment="1">
      <alignment horizontal="right"/>
    </xf>
    <xf numFmtId="0" fontId="25" fillId="0" borderId="13" xfId="0" applyNumberFormat="1" applyFont="1" applyFill="1" applyBorder="1" applyAlignment="1">
      <alignment horizontal="left" shrinkToFit="1"/>
    </xf>
    <xf numFmtId="0" fontId="25" fillId="0" borderId="14" xfId="0" applyNumberFormat="1" applyFont="1" applyFill="1" applyBorder="1" applyAlignment="1">
      <alignment horizontal="left" shrinkToFit="1"/>
    </xf>
    <xf numFmtId="0" fontId="25" fillId="0" borderId="9" xfId="0" applyNumberFormat="1" applyFont="1" applyFill="1" applyBorder="1" applyAlignment="1">
      <alignment horizontal="left" shrinkToFit="1"/>
    </xf>
    <xf numFmtId="0" fontId="25" fillId="0" borderId="10" xfId="0" applyNumberFormat="1" applyFont="1" applyFill="1" applyBorder="1" applyAlignment="1">
      <alignment horizontal="left" shrinkToFit="1"/>
    </xf>
    <xf numFmtId="0" fontId="25" fillId="0" borderId="12" xfId="0" applyNumberFormat="1" applyFont="1" applyFill="1" applyBorder="1" applyAlignment="1">
      <alignment horizontal="left" shrinkToFit="1"/>
    </xf>
    <xf numFmtId="0" fontId="25" fillId="0" borderId="11" xfId="0" applyNumberFormat="1" applyFont="1" applyFill="1" applyBorder="1" applyAlignment="1">
      <alignment horizontal="left" shrinkToFit="1"/>
    </xf>
    <xf numFmtId="178" fontId="4" fillId="0" borderId="13" xfId="22" applyNumberFormat="1" applyFont="1" applyBorder="1" applyAlignment="1">
      <alignment horizontal="right"/>
    </xf>
    <xf numFmtId="178" fontId="4" fillId="0" borderId="9" xfId="22" applyNumberFormat="1" applyFont="1" applyBorder="1" applyAlignment="1">
      <alignment horizontal="right"/>
    </xf>
    <xf numFmtId="178" fontId="4" fillId="0" borderId="10" xfId="22" applyNumberFormat="1" applyFont="1" applyBorder="1" applyAlignment="1">
      <alignment horizontal="right"/>
    </xf>
    <xf numFmtId="178" fontId="4" fillId="0" borderId="11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right"/>
    </xf>
    <xf numFmtId="176" fontId="4" fillId="0" borderId="6" xfId="22" applyNumberFormat="1" applyFont="1" applyBorder="1" applyAlignment="1">
      <alignment horizontal="right"/>
    </xf>
    <xf numFmtId="49" fontId="25" fillId="0" borderId="13" xfId="22" applyNumberFormat="1" applyFont="1" applyBorder="1" applyAlignment="1">
      <alignment horizontal="left"/>
    </xf>
    <xf numFmtId="49" fontId="25" fillId="0" borderId="14" xfId="22" applyNumberFormat="1" applyFont="1" applyBorder="1" applyAlignment="1">
      <alignment horizontal="left"/>
    </xf>
    <xf numFmtId="49" fontId="25" fillId="0" borderId="9" xfId="22" applyNumberFormat="1" applyFont="1" applyBorder="1" applyAlignment="1">
      <alignment horizontal="left"/>
    </xf>
    <xf numFmtId="49" fontId="25" fillId="0" borderId="10" xfId="22" applyNumberFormat="1" applyFont="1" applyBorder="1" applyAlignment="1">
      <alignment horizontal="left"/>
    </xf>
    <xf numFmtId="49" fontId="25" fillId="0" borderId="12" xfId="22" applyNumberFormat="1" applyFont="1" applyBorder="1" applyAlignment="1">
      <alignment horizontal="left"/>
    </xf>
    <xf numFmtId="49" fontId="25" fillId="0" borderId="11" xfId="22" applyNumberFormat="1" applyFont="1" applyBorder="1" applyAlignment="1">
      <alignment horizontal="left"/>
    </xf>
    <xf numFmtId="176" fontId="4" fillId="0" borderId="4" xfId="23" applyNumberFormat="1" applyFont="1" applyBorder="1" applyAlignment="1">
      <alignment horizontal="right"/>
    </xf>
    <xf numFmtId="176" fontId="4" fillId="0" borderId="6" xfId="23" applyNumberFormat="1" applyFont="1" applyBorder="1" applyAlignment="1">
      <alignment horizontal="right"/>
    </xf>
    <xf numFmtId="49" fontId="25" fillId="0" borderId="13" xfId="23" applyNumberFormat="1" applyFont="1" applyBorder="1" applyAlignment="1">
      <alignment horizontal="left"/>
    </xf>
    <xf numFmtId="49" fontId="25" fillId="0" borderId="14" xfId="23" applyNumberFormat="1" applyFont="1" applyBorder="1" applyAlignment="1">
      <alignment horizontal="left"/>
    </xf>
    <xf numFmtId="49" fontId="25" fillId="0" borderId="9" xfId="23" applyNumberFormat="1" applyFont="1" applyBorder="1" applyAlignment="1">
      <alignment horizontal="left"/>
    </xf>
    <xf numFmtId="49" fontId="25" fillId="0" borderId="10" xfId="23" applyNumberFormat="1" applyFont="1" applyBorder="1" applyAlignment="1">
      <alignment horizontal="left"/>
    </xf>
    <xf numFmtId="49" fontId="25" fillId="0" borderId="12" xfId="23" applyNumberFormat="1" applyFont="1" applyBorder="1" applyAlignment="1">
      <alignment horizontal="left"/>
    </xf>
    <xf numFmtId="49" fontId="25" fillId="0" borderId="11" xfId="23" applyNumberFormat="1" applyFont="1" applyBorder="1" applyAlignment="1">
      <alignment horizontal="left"/>
    </xf>
    <xf numFmtId="0" fontId="25" fillId="0" borderId="10" xfId="22" applyFont="1" applyBorder="1" applyAlignment="1">
      <alignment horizontal="left"/>
    </xf>
    <xf numFmtId="0" fontId="25" fillId="0" borderId="12" xfId="22" applyFont="1" applyBorder="1" applyAlignment="1">
      <alignment horizontal="left"/>
    </xf>
    <xf numFmtId="0" fontId="25" fillId="0" borderId="11" xfId="22" applyFont="1" applyBorder="1" applyAlignment="1">
      <alignment horizontal="left"/>
    </xf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0" fontId="25" fillId="0" borderId="13" xfId="22" applyFont="1" applyBorder="1" applyAlignment="1">
      <alignment horizontal="center"/>
    </xf>
    <xf numFmtId="0" fontId="25" fillId="0" borderId="14" xfId="22" applyFont="1" applyBorder="1" applyAlignment="1">
      <alignment horizontal="center"/>
    </xf>
    <xf numFmtId="0" fontId="25" fillId="0" borderId="9" xfId="22" applyFont="1" applyBorder="1" applyAlignment="1">
      <alignment horizontal="center"/>
    </xf>
    <xf numFmtId="0" fontId="25" fillId="0" borderId="10" xfId="22" applyFont="1" applyBorder="1" applyAlignment="1">
      <alignment horizontal="center"/>
    </xf>
    <xf numFmtId="0" fontId="25" fillId="0" borderId="12" xfId="22" applyFont="1" applyBorder="1" applyAlignment="1">
      <alignment horizontal="center"/>
    </xf>
    <xf numFmtId="0" fontId="25" fillId="0" borderId="11" xfId="22" applyFont="1" applyBorder="1" applyAlignment="1">
      <alignment horizontal="center"/>
    </xf>
    <xf numFmtId="176" fontId="25" fillId="0" borderId="0" xfId="22" applyNumberFormat="1" applyFont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176" fontId="4" fillId="0" borderId="5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center"/>
    </xf>
    <xf numFmtId="176" fontId="4" fillId="0" borderId="6" xfId="22" applyNumberFormat="1" applyFont="1" applyBorder="1" applyAlignment="1">
      <alignment horizontal="center"/>
    </xf>
    <xf numFmtId="176" fontId="4" fillId="0" borderId="4" xfId="23" applyNumberFormat="1" applyFont="1" applyBorder="1"/>
    <xf numFmtId="0" fontId="0" fillId="0" borderId="6" xfId="0" applyBorder="1"/>
    <xf numFmtId="176" fontId="4" fillId="0" borderId="4" xfId="22" applyNumberFormat="1" applyFont="1" applyBorder="1"/>
    <xf numFmtId="178" fontId="4" fillId="4" borderId="13" xfId="23" applyNumberFormat="1" applyFont="1" applyFill="1" applyBorder="1" applyAlignment="1">
      <alignment horizontal="right"/>
    </xf>
    <xf numFmtId="178" fontId="4" fillId="4" borderId="9" xfId="23" applyNumberFormat="1" applyFont="1" applyFill="1" applyBorder="1" applyAlignment="1">
      <alignment horizontal="right"/>
    </xf>
    <xf numFmtId="178" fontId="4" fillId="4" borderId="10" xfId="23" applyNumberFormat="1" applyFont="1" applyFill="1" applyBorder="1" applyAlignment="1">
      <alignment horizontal="right"/>
    </xf>
    <xf numFmtId="178" fontId="4" fillId="4" borderId="11" xfId="23" applyNumberFormat="1" applyFont="1" applyFill="1" applyBorder="1" applyAlignment="1">
      <alignment horizontal="right"/>
    </xf>
    <xf numFmtId="176" fontId="4" fillId="4" borderId="4" xfId="23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176" fontId="4" fillId="4" borderId="6" xfId="23" applyNumberFormat="1" applyFont="1" applyFill="1" applyBorder="1" applyAlignment="1">
      <alignment horizontal="right"/>
    </xf>
    <xf numFmtId="49" fontId="25" fillId="4" borderId="13" xfId="23" applyNumberFormat="1" applyFont="1" applyFill="1" applyBorder="1" applyAlignment="1">
      <alignment horizontal="left"/>
    </xf>
    <xf numFmtId="49" fontId="25" fillId="4" borderId="14" xfId="23" applyNumberFormat="1" applyFont="1" applyFill="1" applyBorder="1" applyAlignment="1">
      <alignment horizontal="left"/>
    </xf>
    <xf numFmtId="49" fontId="25" fillId="4" borderId="9" xfId="23" applyNumberFormat="1" applyFont="1" applyFill="1" applyBorder="1" applyAlignment="1">
      <alignment horizontal="left"/>
    </xf>
    <xf numFmtId="49" fontId="25" fillId="4" borderId="10" xfId="23" applyNumberFormat="1" applyFont="1" applyFill="1" applyBorder="1" applyAlignment="1">
      <alignment horizontal="left"/>
    </xf>
    <xf numFmtId="49" fontId="25" fillId="4" borderId="12" xfId="23" applyNumberFormat="1" applyFont="1" applyFill="1" applyBorder="1" applyAlignment="1">
      <alignment horizontal="left"/>
    </xf>
    <xf numFmtId="49" fontId="25" fillId="4" borderId="11" xfId="23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178" fontId="4" fillId="4" borderId="13" xfId="22" applyNumberFormat="1" applyFont="1" applyFill="1" applyBorder="1" applyAlignment="1">
      <alignment horizontal="right"/>
    </xf>
    <xf numFmtId="178" fontId="4" fillId="4" borderId="9" xfId="22" applyNumberFormat="1" applyFont="1" applyFill="1" applyBorder="1" applyAlignment="1">
      <alignment horizontal="right"/>
    </xf>
    <xf numFmtId="178" fontId="4" fillId="4" borderId="10" xfId="22" applyNumberFormat="1" applyFont="1" applyFill="1" applyBorder="1" applyAlignment="1">
      <alignment horizontal="right"/>
    </xf>
    <xf numFmtId="178" fontId="4" fillId="4" borderId="11" xfId="22" applyNumberFormat="1" applyFont="1" applyFill="1" applyBorder="1" applyAlignment="1">
      <alignment horizontal="right"/>
    </xf>
    <xf numFmtId="176" fontId="4" fillId="4" borderId="4" xfId="22" applyNumberFormat="1" applyFont="1" applyFill="1" applyBorder="1" applyAlignment="1">
      <alignment horizontal="right"/>
    </xf>
    <xf numFmtId="176" fontId="4" fillId="4" borderId="6" xfId="22" applyNumberFormat="1" applyFont="1" applyFill="1" applyBorder="1" applyAlignment="1">
      <alignment horizontal="right"/>
    </xf>
    <xf numFmtId="178" fontId="4" fillId="0" borderId="13" xfId="22" applyNumberFormat="1" applyFont="1" applyFill="1" applyBorder="1" applyAlignment="1">
      <alignment horizontal="right"/>
    </xf>
    <xf numFmtId="178" fontId="4" fillId="0" borderId="9" xfId="22" applyNumberFormat="1" applyFont="1" applyFill="1" applyBorder="1" applyAlignment="1">
      <alignment horizontal="right"/>
    </xf>
    <xf numFmtId="178" fontId="4" fillId="0" borderId="10" xfId="22" applyNumberFormat="1" applyFont="1" applyFill="1" applyBorder="1" applyAlignment="1">
      <alignment horizontal="right"/>
    </xf>
    <xf numFmtId="178" fontId="4" fillId="0" borderId="11" xfId="22" applyNumberFormat="1" applyFont="1" applyFill="1" applyBorder="1" applyAlignment="1">
      <alignment horizontal="right"/>
    </xf>
    <xf numFmtId="176" fontId="4" fillId="0" borderId="4" xfId="22" applyNumberFormat="1" applyFont="1" applyFill="1" applyBorder="1" applyAlignment="1">
      <alignment horizontal="right"/>
    </xf>
    <xf numFmtId="176" fontId="4" fillId="0" borderId="6" xfId="22" applyNumberFormat="1" applyFont="1" applyFill="1" applyBorder="1" applyAlignment="1">
      <alignment horizontal="right"/>
    </xf>
    <xf numFmtId="176" fontId="4" fillId="0" borderId="4" xfId="23" applyNumberFormat="1" applyFont="1" applyFill="1" applyBorder="1" applyAlignment="1">
      <alignment horizontal="right"/>
    </xf>
    <xf numFmtId="176" fontId="4" fillId="0" borderId="6" xfId="23" applyNumberFormat="1" applyFont="1" applyFill="1" applyBorder="1" applyAlignment="1">
      <alignment horizontal="right"/>
    </xf>
    <xf numFmtId="49" fontId="25" fillId="0" borderId="13" xfId="23" applyNumberFormat="1" applyFont="1" applyFill="1" applyBorder="1" applyAlignment="1">
      <alignment horizontal="left"/>
    </xf>
    <xf numFmtId="49" fontId="25" fillId="0" borderId="14" xfId="23" applyNumberFormat="1" applyFont="1" applyFill="1" applyBorder="1" applyAlignment="1">
      <alignment horizontal="left"/>
    </xf>
    <xf numFmtId="49" fontId="25" fillId="0" borderId="9" xfId="23" applyNumberFormat="1" applyFont="1" applyFill="1" applyBorder="1" applyAlignment="1">
      <alignment horizontal="left"/>
    </xf>
    <xf numFmtId="49" fontId="25" fillId="0" borderId="10" xfId="23" applyNumberFormat="1" applyFont="1" applyFill="1" applyBorder="1" applyAlignment="1">
      <alignment horizontal="left"/>
    </xf>
    <xf numFmtId="49" fontId="25" fillId="0" borderId="12" xfId="23" applyNumberFormat="1" applyFont="1" applyFill="1" applyBorder="1" applyAlignment="1">
      <alignment horizontal="left"/>
    </xf>
    <xf numFmtId="49" fontId="25" fillId="0" borderId="11" xfId="23" applyNumberFormat="1" applyFont="1" applyFill="1" applyBorder="1" applyAlignment="1">
      <alignment horizontal="left"/>
    </xf>
    <xf numFmtId="38" fontId="4" fillId="0" borderId="12" xfId="17" applyFont="1" applyFill="1" applyBorder="1" applyAlignment="1">
      <alignment horizontal="right"/>
    </xf>
    <xf numFmtId="38" fontId="4" fillId="0" borderId="11" xfId="17" applyFont="1" applyFill="1" applyBorder="1" applyAlignment="1">
      <alignment horizontal="right"/>
    </xf>
    <xf numFmtId="38" fontId="4" fillId="0" borderId="14" xfId="17" applyFont="1" applyFill="1" applyBorder="1" applyAlignment="1">
      <alignment horizontal="right"/>
    </xf>
    <xf numFmtId="38" fontId="4" fillId="0" borderId="9" xfId="17" applyFont="1" applyFill="1" applyBorder="1" applyAlignment="1">
      <alignment horizontal="right"/>
    </xf>
    <xf numFmtId="0" fontId="25" fillId="0" borderId="13" xfId="0" applyNumberFormat="1" applyFont="1" applyBorder="1" applyAlignment="1">
      <alignment horizontal="left"/>
    </xf>
    <xf numFmtId="0" fontId="25" fillId="0" borderId="14" xfId="0" applyNumberFormat="1" applyFont="1" applyBorder="1" applyAlignment="1">
      <alignment horizontal="left"/>
    </xf>
    <xf numFmtId="0" fontId="25" fillId="0" borderId="9" xfId="0" applyNumberFormat="1" applyFont="1" applyBorder="1" applyAlignment="1">
      <alignment horizontal="left"/>
    </xf>
    <xf numFmtId="0" fontId="25" fillId="0" borderId="10" xfId="0" applyNumberFormat="1" applyFont="1" applyBorder="1" applyAlignment="1">
      <alignment horizontal="left"/>
    </xf>
    <xf numFmtId="0" fontId="25" fillId="0" borderId="12" xfId="0" applyNumberFormat="1" applyFont="1" applyBorder="1" applyAlignment="1">
      <alignment horizontal="left"/>
    </xf>
    <xf numFmtId="0" fontId="25" fillId="0" borderId="11" xfId="0" applyNumberFormat="1" applyFont="1" applyBorder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</cellXfs>
  <cellStyles count="27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" xfId="17" builtinId="6"/>
    <cellStyle name="桁区切り 2" xfId="18"/>
    <cellStyle name="数量" xfId="19"/>
    <cellStyle name="標準" xfId="0" builtinId="0"/>
    <cellStyle name="標準 2" xfId="20"/>
    <cellStyle name="標準 2 2" xfId="21"/>
    <cellStyle name="標準 6" xfId="22"/>
    <cellStyle name="標準_（亀山南小）設計書" xfId="23"/>
    <cellStyle name="標準２" xfId="24"/>
    <cellStyle name="標準A" xfId="25"/>
    <cellStyle name="未定義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65288;&#24357;&#20904;&#28779;&#33900;&#22580;&#65289;&#38651;&#27671;&#20869;&#35379;&#26360;&#12288;&#35330;072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23436;&#25104;&#29289;&#20214;\&#26705;&#21517;&#24195;&#22495;&#28165;&#25475;&#20107;&#26989;&#32068;&#21512;\&#65288;&#26705;&#21517;&#24195;&#22495;&#28165;&#25475;&#20107;&#26989;&#32068;&#21512;&#65289;&#38651;&#27671;&#20869;&#35379;&#26360;&#12539;&#25342;&#12356;0909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0195;&#20385;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Documents%20and%20Settings\noro\&#12487;&#12473;&#12463;&#12488;&#12483;&#12503;\&#22269;&#20816;&#23398;&#22290;\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WINDOWS\Profiles\m941186\&#65411;&#65438;&#65405;&#65400;&#65412;&#65391;&#65420;&#65439;\&#27700;&#29987;&#27231;&#38306;&#23455;&#32722;&#26847;\&#24314;&#31689;&#24037;&#20107;\&#19977;&#37325;&#30475;&#35703;&#27010;&#3163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079;&#21512;&#21336;&#20385;&#34920;'02.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1002;&#34892;&#29289;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1309;&#19978;&#12370;1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211;&#31309;&#26360;1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ohpc\&#19979;&#27700;\&#26032;&#12539;&#37329;&#25244;&#1236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Zeros="0" tabSelected="1" view="pageBreakPreview" zoomScale="90" zoomScaleNormal="100" zoomScaleSheetLayoutView="90" workbookViewId="0">
      <pane ySplit="6" topLeftCell="A7" activePane="bottomLeft" state="frozen"/>
      <selection activeCell="T6" sqref="T6"/>
      <selection pane="bottomLeft" activeCell="N6" sqref="N6"/>
    </sheetView>
  </sheetViews>
  <sheetFormatPr defaultColWidth="8.59765625" defaultRowHeight="14.4"/>
  <cols>
    <col min="1" max="1" width="1.19921875" style="26" customWidth="1"/>
    <col min="2" max="2" width="8.59765625" style="26"/>
    <col min="3" max="3" width="46" style="26" customWidth="1"/>
    <col min="4" max="4" width="9" style="26" customWidth="1"/>
    <col min="5" max="5" width="4" style="26" customWidth="1"/>
    <col min="6" max="6" width="4.5" style="26" customWidth="1"/>
    <col min="7" max="7" width="18.09765625" style="26" customWidth="1"/>
    <col min="8" max="8" width="21" style="26" customWidth="1"/>
    <col min="9" max="11" width="7" style="26" customWidth="1"/>
    <col min="12" max="12" width="1.19921875" style="26" customWidth="1"/>
    <col min="13" max="16384" width="8.59765625" style="26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177" t="s">
        <v>505</v>
      </c>
      <c r="C2" s="178"/>
      <c r="D2" s="178"/>
      <c r="E2" s="178"/>
      <c r="F2" s="178"/>
      <c r="G2" s="178"/>
      <c r="H2" s="178"/>
      <c r="I2" s="178"/>
      <c r="J2" s="178"/>
      <c r="K2" s="178"/>
      <c r="L2" s="1"/>
    </row>
    <row r="3" spans="1:12" customFormat="1" ht="95.4" customHeight="1">
      <c r="B3" s="210" t="s">
        <v>524</v>
      </c>
      <c r="C3" s="211"/>
      <c r="D3" s="211"/>
      <c r="E3" s="211"/>
      <c r="F3" s="211"/>
      <c r="G3" s="211"/>
      <c r="H3" s="211"/>
      <c r="I3" s="211"/>
      <c r="J3" s="211"/>
      <c r="K3" s="211"/>
      <c r="L3" s="1"/>
    </row>
    <row r="4" spans="1:12" ht="13.5" customHeight="1">
      <c r="A4" s="123"/>
      <c r="B4" s="3"/>
      <c r="C4" s="182" t="s">
        <v>513</v>
      </c>
      <c r="D4" s="185" t="s">
        <v>514</v>
      </c>
      <c r="E4" s="186"/>
      <c r="F4" s="4" t="s">
        <v>2</v>
      </c>
      <c r="G4" s="191" t="s">
        <v>515</v>
      </c>
      <c r="H4" s="191" t="s">
        <v>516</v>
      </c>
      <c r="I4" s="185" t="s">
        <v>517</v>
      </c>
      <c r="J4" s="201"/>
      <c r="K4" s="186"/>
      <c r="L4" s="124"/>
    </row>
    <row r="5" spans="1:12" ht="14.4" customHeight="1">
      <c r="A5" s="123"/>
      <c r="B5" s="5"/>
      <c r="C5" s="183"/>
      <c r="D5" s="187"/>
      <c r="E5" s="188"/>
      <c r="F5" s="5"/>
      <c r="G5" s="192"/>
      <c r="H5" s="192"/>
      <c r="I5" s="187"/>
      <c r="J5" s="202"/>
      <c r="K5" s="188"/>
      <c r="L5" s="124"/>
    </row>
    <row r="6" spans="1:12" ht="14.25" customHeight="1">
      <c r="A6" s="123"/>
      <c r="B6" s="6"/>
      <c r="C6" s="184"/>
      <c r="D6" s="189"/>
      <c r="E6" s="190"/>
      <c r="F6" s="7" t="s">
        <v>6</v>
      </c>
      <c r="G6" s="8" t="s">
        <v>7</v>
      </c>
      <c r="H6" s="8" t="s">
        <v>7</v>
      </c>
      <c r="I6" s="189"/>
      <c r="J6" s="203"/>
      <c r="K6" s="190"/>
      <c r="L6" s="124"/>
    </row>
    <row r="7" spans="1:12" ht="18" customHeight="1">
      <c r="A7" s="123"/>
      <c r="B7" s="3"/>
      <c r="C7" s="193" t="s">
        <v>523</v>
      </c>
      <c r="D7" s="194"/>
      <c r="E7" s="195"/>
      <c r="F7" s="12"/>
      <c r="G7" s="199"/>
      <c r="H7" s="199"/>
      <c r="I7" s="204"/>
      <c r="J7" s="205"/>
      <c r="K7" s="206"/>
      <c r="L7" s="124"/>
    </row>
    <row r="8" spans="1:12" ht="18" customHeight="1">
      <c r="A8" s="123"/>
      <c r="B8" s="6"/>
      <c r="C8" s="196"/>
      <c r="D8" s="197"/>
      <c r="E8" s="198"/>
      <c r="F8" s="9"/>
      <c r="G8" s="200"/>
      <c r="H8" s="200"/>
      <c r="I8" s="207"/>
      <c r="J8" s="208"/>
      <c r="K8" s="209"/>
      <c r="L8" s="124"/>
    </row>
    <row r="9" spans="1:12" ht="18" customHeight="1">
      <c r="A9" s="123"/>
      <c r="B9" s="19" t="s">
        <v>518</v>
      </c>
      <c r="C9" s="3" t="s">
        <v>519</v>
      </c>
      <c r="D9" s="156"/>
      <c r="E9" s="157"/>
      <c r="F9" s="12"/>
      <c r="G9" s="160"/>
      <c r="H9" s="160"/>
      <c r="I9" s="174"/>
      <c r="J9" s="175"/>
      <c r="K9" s="176"/>
      <c r="L9" s="124"/>
    </row>
    <row r="10" spans="1:12" ht="18" customHeight="1">
      <c r="A10" s="123"/>
      <c r="B10" s="6"/>
      <c r="C10" s="6"/>
      <c r="D10" s="158"/>
      <c r="E10" s="159"/>
      <c r="F10" s="9"/>
      <c r="G10" s="161"/>
      <c r="H10" s="161"/>
      <c r="I10" s="171"/>
      <c r="J10" s="172"/>
      <c r="K10" s="173"/>
      <c r="L10" s="124"/>
    </row>
    <row r="11" spans="1:12" ht="18" customHeight="1">
      <c r="A11" s="123"/>
      <c r="B11" s="18" t="s">
        <v>520</v>
      </c>
      <c r="C11" s="3" t="s">
        <v>13</v>
      </c>
      <c r="D11" s="156">
        <v>1</v>
      </c>
      <c r="E11" s="157"/>
      <c r="F11" s="12"/>
      <c r="G11" s="160"/>
      <c r="H11" s="160"/>
      <c r="I11" s="174"/>
      <c r="J11" s="175"/>
      <c r="K11" s="176"/>
      <c r="L11" s="125"/>
    </row>
    <row r="12" spans="1:12" ht="18" customHeight="1">
      <c r="A12" s="123"/>
      <c r="B12" s="6"/>
      <c r="C12" s="6"/>
      <c r="D12" s="158"/>
      <c r="E12" s="159"/>
      <c r="F12" s="9" t="s">
        <v>8</v>
      </c>
      <c r="G12" s="161"/>
      <c r="H12" s="161"/>
      <c r="I12" s="171"/>
      <c r="J12" s="172"/>
      <c r="K12" s="173"/>
      <c r="L12" s="125"/>
    </row>
    <row r="13" spans="1:12" ht="18" customHeight="1">
      <c r="A13" s="123"/>
      <c r="B13" s="18"/>
      <c r="C13" s="3"/>
      <c r="D13" s="156"/>
      <c r="E13" s="157"/>
      <c r="F13" s="12"/>
      <c r="G13" s="160"/>
      <c r="H13" s="160"/>
      <c r="I13" s="174"/>
      <c r="J13" s="175"/>
      <c r="K13" s="176"/>
      <c r="L13" s="125"/>
    </row>
    <row r="14" spans="1:12" ht="18" customHeight="1">
      <c r="A14" s="123"/>
      <c r="B14" s="6"/>
      <c r="C14" s="6"/>
      <c r="D14" s="158"/>
      <c r="E14" s="159"/>
      <c r="F14" s="9"/>
      <c r="G14" s="161"/>
      <c r="H14" s="161"/>
      <c r="I14" s="171"/>
      <c r="J14" s="172"/>
      <c r="K14" s="173"/>
      <c r="L14" s="125"/>
    </row>
    <row r="15" spans="1:12" ht="18" customHeight="1">
      <c r="A15" s="123"/>
      <c r="B15" s="18"/>
      <c r="C15" s="3"/>
      <c r="D15" s="156"/>
      <c r="E15" s="157"/>
      <c r="F15" s="12"/>
      <c r="G15" s="160"/>
      <c r="H15" s="160"/>
      <c r="I15" s="174"/>
      <c r="J15" s="175"/>
      <c r="K15" s="176"/>
      <c r="L15" s="125"/>
    </row>
    <row r="16" spans="1:12" ht="18" customHeight="1">
      <c r="A16" s="123"/>
      <c r="B16" s="11"/>
      <c r="C16" s="6"/>
      <c r="D16" s="158"/>
      <c r="E16" s="159"/>
      <c r="F16" s="9"/>
      <c r="G16" s="161"/>
      <c r="H16" s="161"/>
      <c r="I16" s="171"/>
      <c r="J16" s="172"/>
      <c r="K16" s="173"/>
      <c r="L16" s="125"/>
    </row>
    <row r="17" spans="1:12" ht="18" customHeight="1">
      <c r="A17" s="123"/>
      <c r="B17" s="19"/>
      <c r="C17" s="3"/>
      <c r="D17" s="156"/>
      <c r="E17" s="157"/>
      <c r="F17" s="12"/>
      <c r="G17" s="160"/>
      <c r="H17" s="160"/>
      <c r="I17" s="174"/>
      <c r="J17" s="175"/>
      <c r="K17" s="176"/>
      <c r="L17" s="125"/>
    </row>
    <row r="18" spans="1:12" ht="18" customHeight="1">
      <c r="A18" s="123"/>
      <c r="B18" s="6"/>
      <c r="C18" s="6"/>
      <c r="D18" s="158"/>
      <c r="E18" s="159"/>
      <c r="F18" s="9"/>
      <c r="G18" s="161"/>
      <c r="H18" s="161"/>
      <c r="I18" s="171"/>
      <c r="J18" s="172"/>
      <c r="K18" s="173"/>
      <c r="L18" s="125"/>
    </row>
    <row r="19" spans="1:12" ht="18" customHeight="1">
      <c r="A19" s="123"/>
      <c r="B19" s="3"/>
      <c r="C19" s="3"/>
      <c r="D19" s="156"/>
      <c r="E19" s="157"/>
      <c r="F19" s="12"/>
      <c r="G19" s="160"/>
      <c r="H19" s="160"/>
      <c r="I19" s="174"/>
      <c r="J19" s="175"/>
      <c r="K19" s="176"/>
      <c r="L19" s="125"/>
    </row>
    <row r="20" spans="1:12" ht="18" customHeight="1">
      <c r="A20" s="123"/>
      <c r="B20" s="6"/>
      <c r="C20" s="6"/>
      <c r="D20" s="158"/>
      <c r="E20" s="159"/>
      <c r="F20" s="9"/>
      <c r="G20" s="161"/>
      <c r="H20" s="161"/>
      <c r="I20" s="171"/>
      <c r="J20" s="172"/>
      <c r="K20" s="173"/>
      <c r="L20" s="125"/>
    </row>
    <row r="21" spans="1:12" ht="18" customHeight="1">
      <c r="A21" s="123"/>
      <c r="B21" s="3"/>
      <c r="C21" s="3"/>
      <c r="D21" s="156"/>
      <c r="E21" s="157"/>
      <c r="F21" s="12"/>
      <c r="G21" s="160"/>
      <c r="H21" s="160"/>
      <c r="I21" s="174"/>
      <c r="J21" s="175"/>
      <c r="K21" s="176"/>
      <c r="L21" s="125"/>
    </row>
    <row r="22" spans="1:12" ht="18" customHeight="1">
      <c r="A22" s="123"/>
      <c r="B22" s="6"/>
      <c r="C22" s="6"/>
      <c r="D22" s="158"/>
      <c r="E22" s="159"/>
      <c r="F22" s="9"/>
      <c r="G22" s="161"/>
      <c r="H22" s="161"/>
      <c r="I22" s="171"/>
      <c r="J22" s="172"/>
      <c r="K22" s="173"/>
      <c r="L22" s="125"/>
    </row>
    <row r="23" spans="1:12" ht="18" customHeight="1">
      <c r="A23" s="123"/>
      <c r="B23" s="3"/>
      <c r="C23" s="3"/>
      <c r="D23" s="156"/>
      <c r="E23" s="157"/>
      <c r="F23" s="12"/>
      <c r="G23" s="160"/>
      <c r="H23" s="160"/>
      <c r="I23" s="174"/>
      <c r="J23" s="175"/>
      <c r="K23" s="176"/>
      <c r="L23" s="125"/>
    </row>
    <row r="24" spans="1:12" ht="18" customHeight="1">
      <c r="A24" s="123"/>
      <c r="B24" s="6"/>
      <c r="C24" s="6"/>
      <c r="D24" s="158"/>
      <c r="E24" s="159"/>
      <c r="F24" s="9"/>
      <c r="G24" s="161"/>
      <c r="H24" s="161"/>
      <c r="I24" s="171"/>
      <c r="J24" s="172"/>
      <c r="K24" s="173"/>
      <c r="L24" s="125"/>
    </row>
    <row r="25" spans="1:12" ht="18" customHeight="1">
      <c r="A25" s="123"/>
      <c r="B25" s="3"/>
      <c r="C25" s="3"/>
      <c r="D25" s="156"/>
      <c r="E25" s="157"/>
      <c r="F25" s="12"/>
      <c r="G25" s="160"/>
      <c r="H25" s="160"/>
      <c r="I25" s="174"/>
      <c r="J25" s="175"/>
      <c r="K25" s="176"/>
      <c r="L25" s="125"/>
    </row>
    <row r="26" spans="1:12" ht="18" customHeight="1">
      <c r="A26" s="123"/>
      <c r="B26" s="6"/>
      <c r="C26" s="6"/>
      <c r="D26" s="158"/>
      <c r="E26" s="159"/>
      <c r="F26" s="9"/>
      <c r="G26" s="161"/>
      <c r="H26" s="161"/>
      <c r="I26" s="171"/>
      <c r="J26" s="172"/>
      <c r="K26" s="173"/>
      <c r="L26" s="125"/>
    </row>
    <row r="27" spans="1:12" ht="18" customHeight="1">
      <c r="A27" s="123"/>
      <c r="B27" s="3"/>
      <c r="C27" s="3"/>
      <c r="D27" s="156"/>
      <c r="E27" s="157"/>
      <c r="F27" s="12"/>
      <c r="G27" s="160"/>
      <c r="H27" s="160"/>
      <c r="I27" s="174"/>
      <c r="J27" s="175"/>
      <c r="K27" s="176"/>
      <c r="L27" s="125"/>
    </row>
    <row r="28" spans="1:12" ht="18" customHeight="1">
      <c r="A28" s="123"/>
      <c r="B28" s="6"/>
      <c r="C28" s="6"/>
      <c r="D28" s="158"/>
      <c r="E28" s="159"/>
      <c r="F28" s="9"/>
      <c r="G28" s="161"/>
      <c r="H28" s="161"/>
      <c r="I28" s="171"/>
      <c r="J28" s="172"/>
      <c r="K28" s="173"/>
      <c r="L28" s="125"/>
    </row>
    <row r="29" spans="1:12" ht="18" customHeight="1">
      <c r="A29" s="123"/>
      <c r="B29" s="3"/>
      <c r="C29" s="3" t="s">
        <v>18</v>
      </c>
      <c r="D29" s="156"/>
      <c r="E29" s="157"/>
      <c r="F29" s="12"/>
      <c r="G29" s="160"/>
      <c r="H29" s="160"/>
      <c r="I29" s="174"/>
      <c r="J29" s="175"/>
      <c r="K29" s="176"/>
      <c r="L29" s="125"/>
    </row>
    <row r="30" spans="1:12" ht="18" customHeight="1">
      <c r="A30" s="123"/>
      <c r="B30" s="6"/>
      <c r="C30" s="6"/>
      <c r="D30" s="158"/>
      <c r="E30" s="159"/>
      <c r="F30" s="10"/>
      <c r="G30" s="161"/>
      <c r="H30" s="161"/>
      <c r="I30" s="171"/>
      <c r="J30" s="172"/>
      <c r="K30" s="173"/>
      <c r="L30" s="125"/>
    </row>
    <row r="31" spans="1:12" ht="18" customHeight="1">
      <c r="A31" s="123"/>
      <c r="B31" s="2"/>
      <c r="C31" s="2"/>
      <c r="D31" s="30"/>
      <c r="E31" s="30"/>
      <c r="F31" s="15"/>
      <c r="G31" s="27"/>
      <c r="H31" s="27"/>
      <c r="I31" s="131"/>
      <c r="J31" s="131"/>
      <c r="K31" s="131"/>
      <c r="L31" s="124"/>
    </row>
    <row r="32" spans="1:12" ht="18" customHeight="1">
      <c r="A32" s="123"/>
      <c r="B32" s="1"/>
      <c r="C32" s="1"/>
      <c r="D32" s="132"/>
      <c r="E32" s="132"/>
      <c r="F32" s="1"/>
      <c r="G32" s="1"/>
      <c r="H32" s="1"/>
      <c r="I32" s="151"/>
      <c r="J32" s="151"/>
      <c r="K32" s="151"/>
      <c r="L32" s="123"/>
    </row>
    <row r="33" spans="1:12" ht="18" customHeight="1">
      <c r="A33" s="123"/>
      <c r="B33" s="3"/>
      <c r="C33" s="3"/>
      <c r="D33" s="156"/>
      <c r="E33" s="157"/>
      <c r="F33" s="3"/>
      <c r="G33" s="160"/>
      <c r="H33" s="160"/>
      <c r="I33" s="165"/>
      <c r="J33" s="166"/>
      <c r="K33" s="167"/>
      <c r="L33" s="123"/>
    </row>
    <row r="34" spans="1:12" ht="18" customHeight="1">
      <c r="A34" s="123"/>
      <c r="B34" s="6"/>
      <c r="C34" s="6"/>
      <c r="D34" s="158"/>
      <c r="E34" s="159"/>
      <c r="F34" s="11"/>
      <c r="G34" s="161"/>
      <c r="H34" s="161"/>
      <c r="I34" s="168"/>
      <c r="J34" s="169"/>
      <c r="K34" s="170"/>
      <c r="L34" s="123"/>
    </row>
    <row r="35" spans="1:12" ht="18" customHeight="1">
      <c r="A35" s="123"/>
      <c r="B35" s="19" t="s">
        <v>518</v>
      </c>
      <c r="C35" s="3" t="s">
        <v>521</v>
      </c>
      <c r="D35" s="156">
        <v>1</v>
      </c>
      <c r="E35" s="157"/>
      <c r="F35" s="3"/>
      <c r="G35" s="160"/>
      <c r="H35" s="160"/>
      <c r="I35" s="165"/>
      <c r="J35" s="166"/>
      <c r="K35" s="167"/>
      <c r="L35" s="124"/>
    </row>
    <row r="36" spans="1:12" ht="18" customHeight="1">
      <c r="A36" s="123"/>
      <c r="B36" s="126"/>
      <c r="C36" s="6"/>
      <c r="D36" s="158"/>
      <c r="E36" s="159"/>
      <c r="F36" s="11" t="s">
        <v>8</v>
      </c>
      <c r="G36" s="161"/>
      <c r="H36" s="161"/>
      <c r="I36" s="168"/>
      <c r="J36" s="169"/>
      <c r="K36" s="170"/>
      <c r="L36" s="124"/>
    </row>
    <row r="37" spans="1:12" ht="18" customHeight="1">
      <c r="A37" s="123"/>
      <c r="B37" s="19" t="s">
        <v>506</v>
      </c>
      <c r="C37" s="127" t="s">
        <v>16</v>
      </c>
      <c r="D37" s="156">
        <v>1</v>
      </c>
      <c r="E37" s="157"/>
      <c r="F37" s="3"/>
      <c r="G37" s="160"/>
      <c r="H37" s="160"/>
      <c r="I37" s="212"/>
      <c r="J37" s="150"/>
      <c r="K37" s="133"/>
      <c r="L37" s="125"/>
    </row>
    <row r="38" spans="1:12" ht="18" customHeight="1">
      <c r="A38" s="123"/>
      <c r="B38" s="11"/>
      <c r="C38" s="6"/>
      <c r="D38" s="158"/>
      <c r="E38" s="159"/>
      <c r="F38" s="11" t="s">
        <v>8</v>
      </c>
      <c r="G38" s="161"/>
      <c r="H38" s="161"/>
      <c r="I38" s="134"/>
      <c r="J38" s="135"/>
      <c r="K38" s="136"/>
      <c r="L38" s="125"/>
    </row>
    <row r="39" spans="1:12" ht="18" customHeight="1">
      <c r="A39" s="123"/>
      <c r="B39" s="19" t="s">
        <v>507</v>
      </c>
      <c r="C39" s="3" t="s">
        <v>508</v>
      </c>
      <c r="D39" s="156">
        <v>1</v>
      </c>
      <c r="E39" s="157"/>
      <c r="F39" s="3"/>
      <c r="G39" s="160"/>
      <c r="H39" s="160"/>
      <c r="I39" s="165"/>
      <c r="J39" s="166"/>
      <c r="K39" s="167"/>
      <c r="L39" s="124"/>
    </row>
    <row r="40" spans="1:12" ht="18" customHeight="1">
      <c r="A40" s="123"/>
      <c r="B40" s="11"/>
      <c r="C40" s="6"/>
      <c r="D40" s="158"/>
      <c r="E40" s="159"/>
      <c r="F40" s="11" t="s">
        <v>8</v>
      </c>
      <c r="G40" s="161"/>
      <c r="H40" s="161"/>
      <c r="I40" s="168"/>
      <c r="J40" s="169"/>
      <c r="K40" s="170"/>
      <c r="L40" s="124"/>
    </row>
    <row r="41" spans="1:12" ht="18" customHeight="1">
      <c r="A41" s="123"/>
      <c r="B41" s="19" t="s">
        <v>509</v>
      </c>
      <c r="C41" s="127" t="s">
        <v>17</v>
      </c>
      <c r="D41" s="156">
        <v>1</v>
      </c>
      <c r="E41" s="157"/>
      <c r="F41" s="3"/>
      <c r="G41" s="160"/>
      <c r="H41" s="160"/>
      <c r="I41" s="150"/>
      <c r="J41" s="150"/>
      <c r="K41" s="133"/>
      <c r="L41" s="124"/>
    </row>
    <row r="42" spans="1:12" ht="18" customHeight="1">
      <c r="A42" s="123"/>
      <c r="B42" s="128"/>
      <c r="C42" s="127"/>
      <c r="D42" s="214"/>
      <c r="E42" s="215"/>
      <c r="F42" s="128" t="s">
        <v>8</v>
      </c>
      <c r="G42" s="213"/>
      <c r="H42" s="161"/>
      <c r="I42" s="137"/>
      <c r="J42" s="138"/>
      <c r="K42" s="139"/>
      <c r="L42" s="124"/>
    </row>
    <row r="43" spans="1:12" ht="18" customHeight="1">
      <c r="A43" s="123"/>
      <c r="B43" s="19" t="s">
        <v>510</v>
      </c>
      <c r="C43" s="3" t="s">
        <v>15</v>
      </c>
      <c r="D43" s="156">
        <v>1</v>
      </c>
      <c r="E43" s="157"/>
      <c r="F43" s="3"/>
      <c r="G43" s="160"/>
      <c r="H43" s="213"/>
      <c r="I43" s="165"/>
      <c r="J43" s="166"/>
      <c r="K43" s="167"/>
      <c r="L43" s="125"/>
    </row>
    <row r="44" spans="1:12" ht="18" customHeight="1">
      <c r="A44" s="123"/>
      <c r="B44" s="11"/>
      <c r="C44" s="127"/>
      <c r="D44" s="158"/>
      <c r="E44" s="159"/>
      <c r="F44" s="11" t="s">
        <v>8</v>
      </c>
      <c r="G44" s="161"/>
      <c r="H44" s="161"/>
      <c r="I44" s="168"/>
      <c r="J44" s="169"/>
      <c r="K44" s="170"/>
      <c r="L44" s="125"/>
    </row>
    <row r="45" spans="1:12" ht="18" customHeight="1">
      <c r="A45" s="123"/>
      <c r="B45" s="3"/>
      <c r="C45" s="3" t="s">
        <v>9</v>
      </c>
      <c r="D45" s="156">
        <v>1</v>
      </c>
      <c r="E45" s="157"/>
      <c r="F45" s="3"/>
      <c r="G45" s="160"/>
      <c r="H45" s="160"/>
      <c r="I45" s="165"/>
      <c r="J45" s="166"/>
      <c r="K45" s="167"/>
      <c r="L45" s="124"/>
    </row>
    <row r="46" spans="1:12" ht="18" customHeight="1">
      <c r="A46" s="123"/>
      <c r="B46" s="6"/>
      <c r="C46" s="6"/>
      <c r="D46" s="158"/>
      <c r="E46" s="159"/>
      <c r="F46" s="11" t="s">
        <v>8</v>
      </c>
      <c r="G46" s="161"/>
      <c r="H46" s="161"/>
      <c r="I46" s="168"/>
      <c r="J46" s="169"/>
      <c r="K46" s="170"/>
      <c r="L46" s="124"/>
    </row>
    <row r="47" spans="1:12" ht="18" customHeight="1">
      <c r="A47" s="123"/>
      <c r="B47" s="128" t="s">
        <v>522</v>
      </c>
      <c r="C47" s="5" t="s">
        <v>511</v>
      </c>
      <c r="D47" s="214">
        <v>1</v>
      </c>
      <c r="E47" s="215"/>
      <c r="F47" s="5"/>
      <c r="G47" s="213"/>
      <c r="H47" s="213"/>
      <c r="I47" s="151"/>
      <c r="J47" s="151"/>
      <c r="K47" s="140"/>
      <c r="L47" s="124"/>
    </row>
    <row r="48" spans="1:12" ht="18" customHeight="1">
      <c r="A48" s="123"/>
      <c r="B48" s="11"/>
      <c r="C48" s="127"/>
      <c r="D48" s="158"/>
      <c r="E48" s="159"/>
      <c r="F48" s="11" t="s">
        <v>8</v>
      </c>
      <c r="G48" s="161"/>
      <c r="H48" s="161"/>
      <c r="I48" s="141"/>
      <c r="J48" s="138"/>
      <c r="K48" s="136"/>
      <c r="L48" s="124"/>
    </row>
    <row r="49" spans="1:12" ht="18" customHeight="1">
      <c r="A49" s="123"/>
      <c r="B49" s="130"/>
      <c r="C49" s="3" t="s">
        <v>10</v>
      </c>
      <c r="D49" s="156">
        <v>1</v>
      </c>
      <c r="E49" s="157"/>
      <c r="F49" s="3"/>
      <c r="G49" s="160"/>
      <c r="H49" s="162"/>
      <c r="I49" s="142"/>
      <c r="J49" s="143"/>
      <c r="K49" s="144"/>
      <c r="L49" s="124"/>
    </row>
    <row r="50" spans="1:12" ht="18" customHeight="1">
      <c r="A50" s="123"/>
      <c r="B50" s="126"/>
      <c r="C50" s="127"/>
      <c r="D50" s="158"/>
      <c r="E50" s="159"/>
      <c r="F50" s="11" t="s">
        <v>8</v>
      </c>
      <c r="G50" s="161"/>
      <c r="H50" s="162"/>
      <c r="I50" s="145"/>
      <c r="J50" s="152"/>
      <c r="K50" s="153"/>
      <c r="L50" s="125"/>
    </row>
    <row r="51" spans="1:12" ht="18" customHeight="1">
      <c r="A51" s="123"/>
      <c r="B51" s="19"/>
      <c r="C51" s="3"/>
      <c r="D51" s="156"/>
      <c r="E51" s="157"/>
      <c r="F51" s="3"/>
      <c r="G51" s="160"/>
      <c r="H51" s="162"/>
      <c r="I51" s="146"/>
      <c r="J51" s="147"/>
      <c r="K51" s="148"/>
      <c r="L51" s="124"/>
    </row>
    <row r="52" spans="1:12" ht="18" customHeight="1">
      <c r="A52" s="123"/>
      <c r="B52" s="6"/>
      <c r="C52" s="127"/>
      <c r="D52" s="158"/>
      <c r="E52" s="159"/>
      <c r="F52" s="11"/>
      <c r="G52" s="161"/>
      <c r="H52" s="162"/>
      <c r="I52" s="179"/>
      <c r="J52" s="180"/>
      <c r="K52" s="181"/>
      <c r="L52" s="124"/>
    </row>
    <row r="53" spans="1:12" ht="18" customHeight="1">
      <c r="A53" s="123"/>
      <c r="B53" s="3"/>
      <c r="C53" s="3" t="s">
        <v>512</v>
      </c>
      <c r="D53" s="156">
        <v>1</v>
      </c>
      <c r="E53" s="157"/>
      <c r="F53" s="3"/>
      <c r="G53" s="160"/>
      <c r="H53" s="162"/>
      <c r="I53" s="154"/>
      <c r="J53" s="155"/>
      <c r="K53" s="149"/>
      <c r="L53" s="124"/>
    </row>
    <row r="54" spans="1:12" ht="18" customHeight="1">
      <c r="A54" s="123"/>
      <c r="B54" s="6"/>
      <c r="C54" s="127"/>
      <c r="D54" s="158"/>
      <c r="E54" s="159"/>
      <c r="F54" s="11" t="s">
        <v>8</v>
      </c>
      <c r="G54" s="161"/>
      <c r="H54" s="162"/>
      <c r="I54" s="134"/>
      <c r="J54" s="135"/>
      <c r="K54" s="136"/>
      <c r="L54" s="124"/>
    </row>
    <row r="55" spans="1:12">
      <c r="B55" s="3"/>
      <c r="C55" s="3" t="s">
        <v>11</v>
      </c>
      <c r="D55" s="156">
        <v>1</v>
      </c>
      <c r="E55" s="157"/>
      <c r="F55" s="3"/>
      <c r="G55" s="160"/>
      <c r="H55" s="163"/>
      <c r="I55" s="165"/>
      <c r="J55" s="166"/>
      <c r="K55" s="167"/>
    </row>
    <row r="56" spans="1:12">
      <c r="B56" s="6"/>
      <c r="C56" s="129"/>
      <c r="D56" s="158"/>
      <c r="E56" s="159"/>
      <c r="F56" s="11" t="s">
        <v>8</v>
      </c>
      <c r="G56" s="161"/>
      <c r="H56" s="164"/>
      <c r="I56" s="168"/>
      <c r="J56" s="169"/>
      <c r="K56" s="170"/>
    </row>
  </sheetData>
  <mergeCells count="122">
    <mergeCell ref="G39:G40"/>
    <mergeCell ref="H39:H40"/>
    <mergeCell ref="D47:E48"/>
    <mergeCell ref="G47:G48"/>
    <mergeCell ref="D41:E42"/>
    <mergeCell ref="G41:G42"/>
    <mergeCell ref="H41:H42"/>
    <mergeCell ref="D39:E40"/>
    <mergeCell ref="D45:E46"/>
    <mergeCell ref="G43:G44"/>
    <mergeCell ref="G45:G46"/>
    <mergeCell ref="H43:H44"/>
    <mergeCell ref="I34:K34"/>
    <mergeCell ref="I30:K30"/>
    <mergeCell ref="H37:H38"/>
    <mergeCell ref="I35:K35"/>
    <mergeCell ref="I36:K36"/>
    <mergeCell ref="H35:H36"/>
    <mergeCell ref="H33:H34"/>
    <mergeCell ref="I33:K33"/>
    <mergeCell ref="I32:K32"/>
    <mergeCell ref="I37:J37"/>
    <mergeCell ref="B3:K3"/>
    <mergeCell ref="H23:H24"/>
    <mergeCell ref="H25:H26"/>
    <mergeCell ref="H27:H28"/>
    <mergeCell ref="H29:H30"/>
    <mergeCell ref="D37:E38"/>
    <mergeCell ref="G37:G38"/>
    <mergeCell ref="D19:E20"/>
    <mergeCell ref="D21:E22"/>
    <mergeCell ref="I22:K22"/>
    <mergeCell ref="I26:K26"/>
    <mergeCell ref="I27:K27"/>
    <mergeCell ref="I25:K25"/>
    <mergeCell ref="H13:H14"/>
    <mergeCell ref="I13:K13"/>
    <mergeCell ref="I14:K14"/>
    <mergeCell ref="H9:H10"/>
    <mergeCell ref="I9:K9"/>
    <mergeCell ref="I10:K10"/>
    <mergeCell ref="D13:E14"/>
    <mergeCell ref="G13:G14"/>
    <mergeCell ref="G21:G22"/>
    <mergeCell ref="D9:E10"/>
    <mergeCell ref="G9:G10"/>
    <mergeCell ref="C4:C6"/>
    <mergeCell ref="D4:E6"/>
    <mergeCell ref="G4:G5"/>
    <mergeCell ref="H4:H5"/>
    <mergeCell ref="C7:E8"/>
    <mergeCell ref="I11:K11"/>
    <mergeCell ref="D11:E12"/>
    <mergeCell ref="G11:G12"/>
    <mergeCell ref="H11:H12"/>
    <mergeCell ref="G7:G8"/>
    <mergeCell ref="I4:K6"/>
    <mergeCell ref="I7:K7"/>
    <mergeCell ref="I8:K8"/>
    <mergeCell ref="I12:K12"/>
    <mergeCell ref="H7:H8"/>
    <mergeCell ref="G15:G16"/>
    <mergeCell ref="H15:H16"/>
    <mergeCell ref="I18:K18"/>
    <mergeCell ref="D23:E24"/>
    <mergeCell ref="G23:G24"/>
    <mergeCell ref="G17:G18"/>
    <mergeCell ref="H19:H20"/>
    <mergeCell ref="H21:H22"/>
    <mergeCell ref="H17:H18"/>
    <mergeCell ref="I19:K19"/>
    <mergeCell ref="I20:K20"/>
    <mergeCell ref="I21:K21"/>
    <mergeCell ref="D17:E18"/>
    <mergeCell ref="I15:K15"/>
    <mergeCell ref="I24:K24"/>
    <mergeCell ref="G19:G20"/>
    <mergeCell ref="I28:K28"/>
    <mergeCell ref="I29:K29"/>
    <mergeCell ref="G29:G30"/>
    <mergeCell ref="D35:E36"/>
    <mergeCell ref="B2:K2"/>
    <mergeCell ref="D51:E52"/>
    <mergeCell ref="G51:G52"/>
    <mergeCell ref="H51:H52"/>
    <mergeCell ref="I52:K52"/>
    <mergeCell ref="I39:K39"/>
    <mergeCell ref="I40:K40"/>
    <mergeCell ref="D27:E28"/>
    <mergeCell ref="D43:E44"/>
    <mergeCell ref="G35:G36"/>
    <mergeCell ref="D29:E30"/>
    <mergeCell ref="G25:G26"/>
    <mergeCell ref="G27:G28"/>
    <mergeCell ref="D25:E26"/>
    <mergeCell ref="D33:E34"/>
    <mergeCell ref="G33:G34"/>
    <mergeCell ref="I16:K16"/>
    <mergeCell ref="I17:K17"/>
    <mergeCell ref="I23:K23"/>
    <mergeCell ref="D15:E16"/>
    <mergeCell ref="I41:J41"/>
    <mergeCell ref="I47:J47"/>
    <mergeCell ref="J50:K50"/>
    <mergeCell ref="I53:J53"/>
    <mergeCell ref="D53:E54"/>
    <mergeCell ref="G53:G54"/>
    <mergeCell ref="H53:H54"/>
    <mergeCell ref="D55:E56"/>
    <mergeCell ref="G55:G56"/>
    <mergeCell ref="H55:H56"/>
    <mergeCell ref="I55:K55"/>
    <mergeCell ref="I56:K56"/>
    <mergeCell ref="D49:E50"/>
    <mergeCell ref="H47:H48"/>
    <mergeCell ref="H45:H46"/>
    <mergeCell ref="I43:K43"/>
    <mergeCell ref="I44:K44"/>
    <mergeCell ref="I45:K45"/>
    <mergeCell ref="G49:G50"/>
    <mergeCell ref="H49:H50"/>
    <mergeCell ref="I46:K46"/>
  </mergeCells>
  <phoneticPr fontId="2"/>
  <dataValidations count="3">
    <dataValidation type="list" allowBlank="1" showInputMessage="1" showErrorMessage="1" sqref="B41">
      <formula1>"C,C-1"</formula1>
    </dataValidation>
    <dataValidation type="list" allowBlank="1" showInputMessage="1" showErrorMessage="1" sqref="B39">
      <formula1>"B-4,B-2"</formula1>
    </dataValidation>
    <dataValidation type="list" allowBlank="1" showInputMessage="1" showErrorMessage="1" sqref="B47">
      <formula1>"D,E"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85" fitToHeight="2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79"/>
  <sheetViews>
    <sheetView showZeros="0" view="pageBreakPreview" zoomScaleNormal="100" zoomScaleSheetLayoutView="100" workbookViewId="0">
      <pane ySplit="7" topLeftCell="A59" activePane="bottomLeft" state="frozen"/>
      <selection activeCell="I71" sqref="I71:K71"/>
      <selection pane="bottomLeft" activeCell="I71" sqref="I71:K71"/>
    </sheetView>
  </sheetViews>
  <sheetFormatPr defaultColWidth="8.59765625" defaultRowHeight="14.4"/>
  <cols>
    <col min="1" max="1" width="1.19921875" style="37" customWidth="1"/>
    <col min="2" max="2" width="8.59765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09765625" style="36" customWidth="1"/>
    <col min="8" max="8" width="21" style="36" customWidth="1"/>
    <col min="9" max="11" width="7" style="36" customWidth="1"/>
    <col min="12" max="12" width="1.19921875" style="36" customWidth="1"/>
    <col min="13" max="13" width="13.3984375" style="37" bestFit="1" customWidth="1"/>
    <col min="14" max="14" width="12.09765625" style="37" bestFit="1" customWidth="1"/>
    <col min="15" max="15" width="13.3984375" style="37" bestFit="1" customWidth="1"/>
    <col min="16" max="16" width="13" style="37" customWidth="1"/>
    <col min="17" max="17" width="8.59765625" style="37"/>
    <col min="18" max="18" width="12.3984375" style="37" customWidth="1"/>
    <col min="19" max="19" width="13.09765625" style="37" customWidth="1"/>
    <col min="20" max="16384" width="8.59765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2">
      <c r="B3" s="216" t="s">
        <v>36</v>
      </c>
      <c r="C3" s="216"/>
      <c r="D3" s="216"/>
      <c r="E3" s="216"/>
      <c r="F3" s="216"/>
      <c r="G3" s="216"/>
      <c r="H3" s="216"/>
      <c r="I3" s="216"/>
      <c r="J3" s="216"/>
      <c r="K3" s="21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17" t="s">
        <v>0</v>
      </c>
      <c r="D5" s="220" t="s">
        <v>1</v>
      </c>
      <c r="E5" s="221"/>
      <c r="F5" s="40" t="s">
        <v>2</v>
      </c>
      <c r="G5" s="226" t="s">
        <v>3</v>
      </c>
      <c r="H5" s="226" t="s">
        <v>4</v>
      </c>
      <c r="I5" s="220" t="s">
        <v>5</v>
      </c>
      <c r="J5" s="228"/>
      <c r="K5" s="221"/>
    </row>
    <row r="6" spans="1:12">
      <c r="A6" s="36"/>
      <c r="B6" s="41"/>
      <c r="C6" s="218"/>
      <c r="D6" s="222"/>
      <c r="E6" s="223"/>
      <c r="F6" s="41"/>
      <c r="G6" s="227"/>
      <c r="H6" s="227"/>
      <c r="I6" s="222"/>
      <c r="J6" s="229"/>
      <c r="K6" s="223"/>
    </row>
    <row r="7" spans="1:12" ht="14.25" customHeight="1">
      <c r="A7" s="36"/>
      <c r="B7" s="42"/>
      <c r="C7" s="219"/>
      <c r="D7" s="224"/>
      <c r="E7" s="225"/>
      <c r="F7" s="43" t="s">
        <v>6</v>
      </c>
      <c r="G7" s="44" t="s">
        <v>7</v>
      </c>
      <c r="H7" s="44" t="s">
        <v>7</v>
      </c>
      <c r="I7" s="224"/>
      <c r="J7" s="230"/>
      <c r="K7" s="225"/>
    </row>
    <row r="8" spans="1:12" ht="18" customHeight="1">
      <c r="A8" s="36"/>
      <c r="B8" s="19" t="s">
        <v>273</v>
      </c>
      <c r="C8" s="3" t="s">
        <v>14</v>
      </c>
      <c r="D8" s="156"/>
      <c r="E8" s="157"/>
      <c r="F8" s="12"/>
      <c r="G8" s="160"/>
      <c r="H8" s="160">
        <f>ROUNDDOWN(D8*G8,0)</f>
        <v>0</v>
      </c>
      <c r="I8" s="231"/>
      <c r="J8" s="232"/>
      <c r="K8" s="233"/>
    </row>
    <row r="9" spans="1:12" ht="18" customHeight="1">
      <c r="A9" s="36"/>
      <c r="B9" s="11"/>
      <c r="C9" s="6"/>
      <c r="D9" s="158"/>
      <c r="E9" s="159"/>
      <c r="F9" s="9"/>
      <c r="G9" s="161"/>
      <c r="H9" s="161"/>
      <c r="I9" s="234"/>
      <c r="J9" s="235"/>
      <c r="K9" s="236"/>
    </row>
    <row r="10" spans="1:12" ht="18" customHeight="1">
      <c r="A10" s="36"/>
      <c r="B10" s="18">
        <v>1</v>
      </c>
      <c r="C10" s="3" t="s">
        <v>274</v>
      </c>
      <c r="D10" s="156">
        <v>1</v>
      </c>
      <c r="E10" s="157"/>
      <c r="F10" s="12"/>
      <c r="G10" s="160"/>
      <c r="H10" s="160">
        <f>H56</f>
        <v>1218617</v>
      </c>
      <c r="I10" s="231"/>
      <c r="J10" s="232"/>
      <c r="K10" s="233"/>
      <c r="L10" s="48"/>
    </row>
    <row r="11" spans="1:12" ht="18" customHeight="1">
      <c r="A11" s="36"/>
      <c r="B11" s="6"/>
      <c r="C11" s="6"/>
      <c r="D11" s="158"/>
      <c r="E11" s="159"/>
      <c r="F11" s="9" t="s">
        <v>8</v>
      </c>
      <c r="G11" s="161"/>
      <c r="H11" s="161"/>
      <c r="I11" s="234"/>
      <c r="J11" s="235"/>
      <c r="K11" s="236"/>
      <c r="L11" s="48"/>
    </row>
    <row r="12" spans="1:12" ht="18" customHeight="1">
      <c r="A12" s="36"/>
      <c r="B12" s="19">
        <v>2</v>
      </c>
      <c r="C12" s="3" t="s">
        <v>275</v>
      </c>
      <c r="D12" s="156">
        <v>1</v>
      </c>
      <c r="E12" s="157"/>
      <c r="F12" s="12"/>
      <c r="G12" s="160"/>
      <c r="H12" s="160">
        <f>H446</f>
        <v>371992</v>
      </c>
      <c r="I12" s="231"/>
      <c r="J12" s="232"/>
      <c r="K12" s="233"/>
      <c r="L12" s="48"/>
    </row>
    <row r="13" spans="1:12" ht="18" customHeight="1">
      <c r="A13" s="36"/>
      <c r="B13" s="11"/>
      <c r="C13" s="6"/>
      <c r="D13" s="158"/>
      <c r="E13" s="159"/>
      <c r="F13" s="9" t="s">
        <v>8</v>
      </c>
      <c r="G13" s="161"/>
      <c r="H13" s="161"/>
      <c r="I13" s="234"/>
      <c r="J13" s="235"/>
      <c r="K13" s="236"/>
      <c r="L13" s="48"/>
    </row>
    <row r="14" spans="1:12" ht="18" customHeight="1">
      <c r="A14" s="36"/>
      <c r="B14" s="19">
        <v>3</v>
      </c>
      <c r="C14" s="3" t="s">
        <v>276</v>
      </c>
      <c r="D14" s="156">
        <v>1</v>
      </c>
      <c r="E14" s="157"/>
      <c r="F14" s="12"/>
      <c r="G14" s="160"/>
      <c r="H14" s="160">
        <f>H550</f>
        <v>864274</v>
      </c>
      <c r="I14" s="231"/>
      <c r="J14" s="232"/>
      <c r="K14" s="233"/>
      <c r="L14" s="48"/>
    </row>
    <row r="15" spans="1:12" ht="18" customHeight="1">
      <c r="A15" s="36"/>
      <c r="B15" s="11"/>
      <c r="C15" s="6"/>
      <c r="D15" s="158"/>
      <c r="E15" s="159"/>
      <c r="F15" s="9" t="s">
        <v>8</v>
      </c>
      <c r="G15" s="161"/>
      <c r="H15" s="161"/>
      <c r="I15" s="234"/>
      <c r="J15" s="235"/>
      <c r="K15" s="236"/>
      <c r="L15" s="48"/>
    </row>
    <row r="16" spans="1:12" ht="18" customHeight="1">
      <c r="A16" s="36"/>
      <c r="B16" s="19"/>
      <c r="C16" s="3"/>
      <c r="D16" s="156"/>
      <c r="E16" s="157"/>
      <c r="F16" s="12"/>
      <c r="G16" s="160"/>
      <c r="H16" s="160">
        <f>ROUNDDOWN(D16*G16,0)</f>
        <v>0</v>
      </c>
      <c r="I16" s="231"/>
      <c r="J16" s="232"/>
      <c r="K16" s="233"/>
      <c r="L16" s="48"/>
    </row>
    <row r="17" spans="1:12" ht="18" customHeight="1">
      <c r="A17" s="36"/>
      <c r="B17" s="11"/>
      <c r="C17" s="6"/>
      <c r="D17" s="158"/>
      <c r="E17" s="159"/>
      <c r="F17" s="9"/>
      <c r="G17" s="161"/>
      <c r="H17" s="161"/>
      <c r="I17" s="234"/>
      <c r="J17" s="235"/>
      <c r="K17" s="236"/>
      <c r="L17" s="48"/>
    </row>
    <row r="18" spans="1:12" ht="18" customHeight="1">
      <c r="A18" s="36"/>
      <c r="B18" s="19"/>
      <c r="C18" s="3"/>
      <c r="D18" s="156"/>
      <c r="E18" s="157"/>
      <c r="F18" s="12"/>
      <c r="G18" s="160"/>
      <c r="H18" s="160">
        <f>ROUNDDOWN(D18*G18,0)</f>
        <v>0</v>
      </c>
      <c r="I18" s="231"/>
      <c r="J18" s="232"/>
      <c r="K18" s="233"/>
      <c r="L18" s="48"/>
    </row>
    <row r="19" spans="1:12" ht="18" customHeight="1">
      <c r="A19" s="36"/>
      <c r="B19" s="6"/>
      <c r="C19" s="6"/>
      <c r="D19" s="158"/>
      <c r="E19" s="159"/>
      <c r="F19" s="9"/>
      <c r="G19" s="161"/>
      <c r="H19" s="161"/>
      <c r="I19" s="234"/>
      <c r="J19" s="235"/>
      <c r="K19" s="236"/>
      <c r="L19" s="48"/>
    </row>
    <row r="20" spans="1:12" ht="18" customHeight="1">
      <c r="A20" s="36"/>
      <c r="B20" s="3"/>
      <c r="C20" s="3"/>
      <c r="D20" s="156"/>
      <c r="E20" s="157"/>
      <c r="F20" s="12"/>
      <c r="G20" s="160"/>
      <c r="H20" s="160">
        <f>ROUNDDOWN(D20*G20,0)</f>
        <v>0</v>
      </c>
      <c r="I20" s="231"/>
      <c r="J20" s="232"/>
      <c r="K20" s="233"/>
      <c r="L20" s="48"/>
    </row>
    <row r="21" spans="1:12" ht="18" customHeight="1">
      <c r="A21" s="36"/>
      <c r="B21" s="6"/>
      <c r="C21" s="6"/>
      <c r="D21" s="158"/>
      <c r="E21" s="159"/>
      <c r="F21" s="9"/>
      <c r="G21" s="161"/>
      <c r="H21" s="161"/>
      <c r="I21" s="234"/>
      <c r="J21" s="235"/>
      <c r="K21" s="236"/>
      <c r="L21" s="48"/>
    </row>
    <row r="22" spans="1:12" ht="18" customHeight="1">
      <c r="A22" s="36"/>
      <c r="B22" s="3"/>
      <c r="C22" s="3"/>
      <c r="D22" s="156"/>
      <c r="E22" s="157"/>
      <c r="F22" s="12"/>
      <c r="G22" s="160"/>
      <c r="H22" s="160">
        <f>ROUNDDOWN(D22*G22,0)</f>
        <v>0</v>
      </c>
      <c r="I22" s="231"/>
      <c r="J22" s="232"/>
      <c r="K22" s="233"/>
      <c r="L22" s="48"/>
    </row>
    <row r="23" spans="1:12" ht="18" customHeight="1">
      <c r="A23" s="36"/>
      <c r="B23" s="6"/>
      <c r="C23" s="6"/>
      <c r="D23" s="158"/>
      <c r="E23" s="159"/>
      <c r="F23" s="9"/>
      <c r="G23" s="161"/>
      <c r="H23" s="161"/>
      <c r="I23" s="234"/>
      <c r="J23" s="235"/>
      <c r="K23" s="236"/>
      <c r="L23" s="48"/>
    </row>
    <row r="24" spans="1:12" ht="18" customHeight="1">
      <c r="A24" s="36"/>
      <c r="B24" s="3"/>
      <c r="C24" s="3"/>
      <c r="D24" s="156"/>
      <c r="E24" s="157"/>
      <c r="F24" s="12"/>
      <c r="G24" s="160"/>
      <c r="H24" s="160">
        <f>ROUNDDOWN(D24*G24,0)</f>
        <v>0</v>
      </c>
      <c r="I24" s="231"/>
      <c r="J24" s="232"/>
      <c r="K24" s="233"/>
      <c r="L24" s="48"/>
    </row>
    <row r="25" spans="1:12" ht="18" customHeight="1">
      <c r="A25" s="36"/>
      <c r="B25" s="6"/>
      <c r="C25" s="6"/>
      <c r="D25" s="158"/>
      <c r="E25" s="159"/>
      <c r="F25" s="9"/>
      <c r="G25" s="161"/>
      <c r="H25" s="161"/>
      <c r="I25" s="234"/>
      <c r="J25" s="235"/>
      <c r="K25" s="236"/>
      <c r="L25" s="48"/>
    </row>
    <row r="26" spans="1:12" ht="18" customHeight="1">
      <c r="A26" s="36"/>
      <c r="B26" s="3"/>
      <c r="C26" s="3"/>
      <c r="D26" s="156"/>
      <c r="E26" s="157"/>
      <c r="F26" s="12"/>
      <c r="G26" s="160"/>
      <c r="H26" s="160">
        <f>ROUNDDOWN(D26*G26,0)</f>
        <v>0</v>
      </c>
      <c r="I26" s="231"/>
      <c r="J26" s="232"/>
      <c r="K26" s="233"/>
      <c r="L26" s="48"/>
    </row>
    <row r="27" spans="1:12" ht="18" customHeight="1">
      <c r="A27" s="36"/>
      <c r="B27" s="6"/>
      <c r="C27" s="6"/>
      <c r="D27" s="158"/>
      <c r="E27" s="159"/>
      <c r="F27" s="9"/>
      <c r="G27" s="161"/>
      <c r="H27" s="161"/>
      <c r="I27" s="234"/>
      <c r="J27" s="235"/>
      <c r="K27" s="236"/>
      <c r="L27" s="48"/>
    </row>
    <row r="28" spans="1:12" ht="18" customHeight="1">
      <c r="A28" s="36"/>
      <c r="B28" s="3"/>
      <c r="C28" s="3"/>
      <c r="D28" s="156"/>
      <c r="E28" s="157"/>
      <c r="F28" s="12"/>
      <c r="G28" s="160"/>
      <c r="H28" s="160">
        <f>ROUNDDOWN(D28*G28,0)</f>
        <v>0</v>
      </c>
      <c r="I28" s="231"/>
      <c r="J28" s="232"/>
      <c r="K28" s="233"/>
      <c r="L28" s="48"/>
    </row>
    <row r="29" spans="1:12" ht="18" customHeight="1">
      <c r="A29" s="36"/>
      <c r="B29" s="6"/>
      <c r="C29" s="6"/>
      <c r="D29" s="158"/>
      <c r="E29" s="159"/>
      <c r="F29" s="9"/>
      <c r="G29" s="161"/>
      <c r="H29" s="161"/>
      <c r="I29" s="234"/>
      <c r="J29" s="235"/>
      <c r="K29" s="236"/>
      <c r="L29" s="48"/>
    </row>
    <row r="30" spans="1:12" ht="18" customHeight="1">
      <c r="A30" s="36"/>
      <c r="B30" s="3"/>
      <c r="C30" s="3" t="str">
        <f>B8&amp;"-計"</f>
        <v>A-3-計</v>
      </c>
      <c r="D30" s="156"/>
      <c r="E30" s="157"/>
      <c r="F30" s="12"/>
      <c r="G30" s="160"/>
      <c r="H30" s="160">
        <f>SUM(H8:H29)</f>
        <v>2454883</v>
      </c>
      <c r="I30" s="231"/>
      <c r="J30" s="232"/>
      <c r="K30" s="233"/>
      <c r="L30" s="48"/>
    </row>
    <row r="31" spans="1:12" ht="18" customHeight="1">
      <c r="A31" s="36"/>
      <c r="B31" s="6"/>
      <c r="C31" s="6"/>
      <c r="D31" s="158"/>
      <c r="E31" s="159"/>
      <c r="F31" s="10"/>
      <c r="G31" s="161"/>
      <c r="H31" s="161"/>
      <c r="I31" s="234"/>
      <c r="J31" s="235"/>
      <c r="K31" s="236"/>
      <c r="L31" s="48"/>
    </row>
    <row r="32" spans="1:12" ht="18" customHeight="1">
      <c r="A32" s="36"/>
      <c r="B32"/>
      <c r="C32"/>
      <c r="D32" s="29"/>
      <c r="E32" s="29"/>
      <c r="F32"/>
      <c r="G32"/>
      <c r="H32" s="28"/>
      <c r="I32" s="89"/>
      <c r="J32" s="89"/>
      <c r="K32" s="89"/>
    </row>
    <row r="33" spans="1:20" ht="18" customHeight="1">
      <c r="A33" s="36"/>
      <c r="B33"/>
      <c r="C33"/>
      <c r="D33" s="29"/>
      <c r="E33" s="29"/>
      <c r="F33"/>
      <c r="G33"/>
      <c r="H33" s="28"/>
      <c r="I33" s="89"/>
      <c r="J33" s="89"/>
      <c r="K33" s="89"/>
    </row>
    <row r="34" spans="1:20" ht="18" customHeight="1">
      <c r="A34" s="36"/>
      <c r="B34" s="18">
        <v>1</v>
      </c>
      <c r="C34" s="3" t="s">
        <v>274</v>
      </c>
      <c r="D34" s="156"/>
      <c r="E34" s="157"/>
      <c r="F34" s="12"/>
      <c r="G34" s="160"/>
      <c r="H34" s="160">
        <f>ROUNDDOWN(D34*G34,0)</f>
        <v>0</v>
      </c>
      <c r="I34" s="231"/>
      <c r="J34" s="232"/>
      <c r="K34" s="233"/>
    </row>
    <row r="35" spans="1:20" ht="18" customHeight="1">
      <c r="A35" s="36"/>
      <c r="B35" s="6"/>
      <c r="C35" s="6"/>
      <c r="D35" s="158"/>
      <c r="E35" s="159"/>
      <c r="F35" s="9"/>
      <c r="G35" s="161"/>
      <c r="H35" s="161"/>
      <c r="I35" s="234"/>
      <c r="J35" s="235"/>
      <c r="K35" s="236"/>
      <c r="M35" s="66"/>
    </row>
    <row r="36" spans="1:20" ht="18" customHeight="1">
      <c r="A36" s="36"/>
      <c r="B36" s="18"/>
      <c r="C36" s="3"/>
      <c r="D36" s="156">
        <v>1</v>
      </c>
      <c r="E36" s="157"/>
      <c r="F36" s="12"/>
      <c r="G36" s="160"/>
      <c r="H36" s="237">
        <f>H82</f>
        <v>58605</v>
      </c>
      <c r="I36" s="231"/>
      <c r="J36" s="232"/>
      <c r="K36" s="233"/>
      <c r="L36" s="48"/>
      <c r="M36" s="66"/>
      <c r="O36" s="71"/>
      <c r="Q36" s="71"/>
      <c r="R36" s="71"/>
      <c r="S36" s="71"/>
    </row>
    <row r="37" spans="1:20" ht="18" customHeight="1">
      <c r="A37" s="36"/>
      <c r="B37" s="91" t="s">
        <v>277</v>
      </c>
      <c r="C37" s="6" t="s">
        <v>27</v>
      </c>
      <c r="D37" s="158"/>
      <c r="E37" s="159"/>
      <c r="F37" s="9" t="s">
        <v>8</v>
      </c>
      <c r="G37" s="161"/>
      <c r="H37" s="238"/>
      <c r="I37" s="234"/>
      <c r="J37" s="235"/>
      <c r="K37" s="236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18"/>
      <c r="C38" s="3"/>
      <c r="D38" s="156">
        <v>1</v>
      </c>
      <c r="E38" s="157"/>
      <c r="F38" s="12"/>
      <c r="G38" s="160"/>
      <c r="H38" s="237">
        <f>H108</f>
        <v>42635</v>
      </c>
      <c r="I38" s="231"/>
      <c r="J38" s="232"/>
      <c r="K38" s="233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91" t="s">
        <v>278</v>
      </c>
      <c r="C39" s="6" t="s">
        <v>28</v>
      </c>
      <c r="D39" s="158"/>
      <c r="E39" s="159"/>
      <c r="F39" s="9" t="s">
        <v>8</v>
      </c>
      <c r="G39" s="161"/>
      <c r="H39" s="238"/>
      <c r="I39" s="234"/>
      <c r="J39" s="235"/>
      <c r="K39" s="236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18"/>
      <c r="C40" s="3"/>
      <c r="D40" s="156">
        <v>1</v>
      </c>
      <c r="E40" s="157"/>
      <c r="F40" s="12"/>
      <c r="G40" s="160"/>
      <c r="H40" s="237">
        <f>H134</f>
        <v>118340</v>
      </c>
      <c r="I40" s="231"/>
      <c r="J40" s="232"/>
      <c r="K40" s="233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91" t="s">
        <v>279</v>
      </c>
      <c r="C41" s="6" t="s">
        <v>29</v>
      </c>
      <c r="D41" s="158"/>
      <c r="E41" s="159"/>
      <c r="F41" s="9" t="s">
        <v>8</v>
      </c>
      <c r="G41" s="161"/>
      <c r="H41" s="238"/>
      <c r="I41" s="234"/>
      <c r="J41" s="235"/>
      <c r="K41" s="236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18"/>
      <c r="C42" s="3"/>
      <c r="D42" s="156">
        <v>1</v>
      </c>
      <c r="E42" s="157"/>
      <c r="F42" s="12"/>
      <c r="G42" s="160"/>
      <c r="H42" s="237">
        <f>H160</f>
        <v>100064</v>
      </c>
      <c r="I42" s="231"/>
      <c r="J42" s="232"/>
      <c r="K42" s="233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91" t="s">
        <v>280</v>
      </c>
      <c r="C43" s="6" t="s">
        <v>30</v>
      </c>
      <c r="D43" s="158"/>
      <c r="E43" s="159"/>
      <c r="F43" s="9" t="s">
        <v>8</v>
      </c>
      <c r="G43" s="161"/>
      <c r="H43" s="238"/>
      <c r="I43" s="234"/>
      <c r="J43" s="235"/>
      <c r="K43" s="236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18"/>
      <c r="C44" s="3"/>
      <c r="D44" s="156">
        <v>1</v>
      </c>
      <c r="E44" s="157"/>
      <c r="F44" s="12"/>
      <c r="G44" s="160"/>
      <c r="H44" s="237">
        <f>H186</f>
        <v>370400</v>
      </c>
      <c r="I44" s="231"/>
      <c r="J44" s="232"/>
      <c r="K44" s="233"/>
      <c r="L44" s="48"/>
      <c r="M44" s="66"/>
      <c r="O44" s="66"/>
      <c r="S44" s="66"/>
    </row>
    <row r="45" spans="1:20" ht="18" customHeight="1">
      <c r="A45" s="36"/>
      <c r="B45" s="91" t="s">
        <v>281</v>
      </c>
      <c r="C45" s="6" t="s">
        <v>31</v>
      </c>
      <c r="D45" s="158"/>
      <c r="E45" s="159"/>
      <c r="F45" s="9" t="s">
        <v>8</v>
      </c>
      <c r="G45" s="161"/>
      <c r="H45" s="238"/>
      <c r="I45" s="234"/>
      <c r="J45" s="235"/>
      <c r="K45" s="236"/>
      <c r="L45" s="48"/>
      <c r="M45" s="66"/>
      <c r="N45" s="71"/>
      <c r="O45" s="66"/>
    </row>
    <row r="46" spans="1:20" ht="18" customHeight="1">
      <c r="A46" s="36"/>
      <c r="B46" s="18"/>
      <c r="C46" s="3"/>
      <c r="D46" s="156">
        <v>1</v>
      </c>
      <c r="E46" s="157"/>
      <c r="F46" s="12"/>
      <c r="G46" s="160"/>
      <c r="H46" s="237">
        <f>H212</f>
        <v>144905</v>
      </c>
      <c r="I46" s="231"/>
      <c r="J46" s="232"/>
      <c r="K46" s="233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91" t="s">
        <v>282</v>
      </c>
      <c r="C47" s="6" t="s">
        <v>32</v>
      </c>
      <c r="D47" s="158"/>
      <c r="E47" s="159"/>
      <c r="F47" s="9" t="s">
        <v>8</v>
      </c>
      <c r="G47" s="161"/>
      <c r="H47" s="238"/>
      <c r="I47" s="234"/>
      <c r="J47" s="235"/>
      <c r="K47" s="236"/>
      <c r="L47" s="48"/>
      <c r="M47" s="66"/>
      <c r="N47" s="71"/>
      <c r="O47" s="66"/>
    </row>
    <row r="48" spans="1:20" ht="18" customHeight="1">
      <c r="A48" s="36"/>
      <c r="B48" s="18"/>
      <c r="C48" s="3"/>
      <c r="D48" s="156">
        <v>1</v>
      </c>
      <c r="E48" s="157"/>
      <c r="F48" s="12"/>
      <c r="G48" s="160"/>
      <c r="H48" s="237">
        <f>H238</f>
        <v>26595</v>
      </c>
      <c r="I48" s="231"/>
      <c r="J48" s="232"/>
      <c r="K48" s="233"/>
      <c r="L48" s="48"/>
    </row>
    <row r="49" spans="1:18" ht="18" customHeight="1">
      <c r="A49" s="36"/>
      <c r="B49" s="91" t="s">
        <v>283</v>
      </c>
      <c r="C49" s="6" t="s">
        <v>33</v>
      </c>
      <c r="D49" s="158"/>
      <c r="E49" s="159"/>
      <c r="F49" s="9" t="s">
        <v>8</v>
      </c>
      <c r="G49" s="161"/>
      <c r="H49" s="238"/>
      <c r="I49" s="234"/>
      <c r="J49" s="235"/>
      <c r="K49" s="236"/>
      <c r="L49" s="48"/>
    </row>
    <row r="50" spans="1:18" ht="18" customHeight="1">
      <c r="A50" s="36"/>
      <c r="B50" s="18"/>
      <c r="C50" s="3"/>
      <c r="D50" s="156">
        <v>1</v>
      </c>
      <c r="E50" s="157"/>
      <c r="F50" s="12"/>
      <c r="G50" s="160"/>
      <c r="H50" s="237">
        <f>H290</f>
        <v>143273</v>
      </c>
      <c r="I50" s="231"/>
      <c r="J50" s="232"/>
      <c r="K50" s="233"/>
      <c r="L50" s="48"/>
      <c r="M50" s="66"/>
      <c r="O50" s="66"/>
    </row>
    <row r="51" spans="1:18" ht="18" customHeight="1">
      <c r="A51" s="36"/>
      <c r="B51" s="91" t="s">
        <v>284</v>
      </c>
      <c r="C51" s="6" t="s">
        <v>34</v>
      </c>
      <c r="D51" s="158"/>
      <c r="E51" s="159"/>
      <c r="F51" s="9" t="s">
        <v>8</v>
      </c>
      <c r="G51" s="161"/>
      <c r="H51" s="238"/>
      <c r="I51" s="234"/>
      <c r="J51" s="235"/>
      <c r="K51" s="236"/>
      <c r="L51" s="48"/>
      <c r="M51" s="66"/>
      <c r="N51" s="71"/>
      <c r="O51" s="66"/>
    </row>
    <row r="52" spans="1:18" ht="18" customHeight="1">
      <c r="A52" s="36"/>
      <c r="B52" s="18"/>
      <c r="C52" s="3"/>
      <c r="D52" s="156">
        <v>1</v>
      </c>
      <c r="E52" s="157"/>
      <c r="F52" s="12"/>
      <c r="G52" s="160"/>
      <c r="H52" s="237">
        <f>H342</f>
        <v>120151</v>
      </c>
      <c r="I52" s="231"/>
      <c r="J52" s="232"/>
      <c r="K52" s="233"/>
      <c r="L52" s="48"/>
      <c r="M52" s="66"/>
      <c r="N52" s="71">
        <f>$N$34</f>
        <v>0</v>
      </c>
      <c r="O52" s="66">
        <f>M52*N52</f>
        <v>0</v>
      </c>
    </row>
    <row r="53" spans="1:18" ht="18" customHeight="1">
      <c r="A53" s="36"/>
      <c r="B53" s="91" t="s">
        <v>285</v>
      </c>
      <c r="C53" s="6" t="s">
        <v>35</v>
      </c>
      <c r="D53" s="158"/>
      <c r="E53" s="159"/>
      <c r="F53" s="9" t="s">
        <v>8</v>
      </c>
      <c r="G53" s="161"/>
      <c r="H53" s="238"/>
      <c r="I53" s="234"/>
      <c r="J53" s="235"/>
      <c r="K53" s="236"/>
      <c r="L53" s="48"/>
      <c r="M53" s="66"/>
      <c r="N53" s="71"/>
      <c r="O53" s="66"/>
    </row>
    <row r="54" spans="1:18" ht="18" customHeight="1">
      <c r="A54" s="36"/>
      <c r="B54" s="18"/>
      <c r="C54" s="3"/>
      <c r="D54" s="156">
        <v>1</v>
      </c>
      <c r="E54" s="157"/>
      <c r="F54" s="12"/>
      <c r="G54" s="160"/>
      <c r="H54" s="237">
        <f>H368</f>
        <v>93649</v>
      </c>
      <c r="I54" s="231"/>
      <c r="J54" s="232"/>
      <c r="K54" s="233"/>
      <c r="L54" s="48"/>
    </row>
    <row r="55" spans="1:18" ht="18" customHeight="1">
      <c r="A55" s="36"/>
      <c r="B55" s="91" t="s">
        <v>481</v>
      </c>
      <c r="C55" s="6" t="s">
        <v>286</v>
      </c>
      <c r="D55" s="158"/>
      <c r="E55" s="159"/>
      <c r="F55" s="9" t="s">
        <v>272</v>
      </c>
      <c r="G55" s="161"/>
      <c r="H55" s="238"/>
      <c r="I55" s="234"/>
      <c r="J55" s="235"/>
      <c r="K55" s="236"/>
      <c r="L55" s="48"/>
    </row>
    <row r="56" spans="1:18" ht="18" customHeight="1">
      <c r="A56" s="36"/>
      <c r="B56" s="18"/>
      <c r="C56" s="3" t="s">
        <v>287</v>
      </c>
      <c r="D56" s="156"/>
      <c r="E56" s="157"/>
      <c r="F56" s="12"/>
      <c r="G56" s="160"/>
      <c r="H56" s="237">
        <f>SUM(H36:H55)</f>
        <v>1218617</v>
      </c>
      <c r="I56" s="231"/>
      <c r="J56" s="232"/>
      <c r="K56" s="233"/>
      <c r="L56" s="48"/>
      <c r="M56" s="66"/>
      <c r="N56" s="71"/>
      <c r="O56" s="66"/>
    </row>
    <row r="57" spans="1:18" ht="18" customHeight="1">
      <c r="A57" s="36"/>
      <c r="B57" s="91"/>
      <c r="C57" s="6"/>
      <c r="D57" s="158"/>
      <c r="E57" s="159"/>
      <c r="F57" s="10"/>
      <c r="G57" s="161"/>
      <c r="H57" s="238"/>
      <c r="I57" s="234"/>
      <c r="J57" s="235"/>
      <c r="K57" s="236"/>
      <c r="L57" s="48"/>
      <c r="M57" s="66"/>
      <c r="O57" s="66"/>
    </row>
    <row r="58" spans="1:18" ht="18" customHeight="1">
      <c r="A58" s="36"/>
      <c r="B58"/>
      <c r="C58"/>
      <c r="D58" s="29"/>
      <c r="E58" s="29"/>
      <c r="F58"/>
      <c r="G58"/>
      <c r="H58" s="28"/>
      <c r="I58" s="89"/>
      <c r="J58" s="89"/>
      <c r="K58" s="89"/>
      <c r="M58" s="66"/>
      <c r="N58" s="71"/>
      <c r="O58" s="66"/>
    </row>
    <row r="59" spans="1:18" ht="18" customHeight="1">
      <c r="A59" s="36"/>
      <c r="B59"/>
      <c r="C59"/>
      <c r="D59" s="29"/>
      <c r="E59" s="29"/>
      <c r="F59"/>
      <c r="G59"/>
      <c r="H59" s="28"/>
      <c r="I59" s="89"/>
      <c r="J59" s="89"/>
      <c r="K59" s="89"/>
      <c r="L59" s="48"/>
    </row>
    <row r="60" spans="1:18" ht="18" customHeight="1">
      <c r="A60" s="36"/>
      <c r="B60" s="19" t="s">
        <v>288</v>
      </c>
      <c r="C60" s="3" t="s">
        <v>27</v>
      </c>
      <c r="D60" s="156"/>
      <c r="E60" s="157"/>
      <c r="F60" s="12"/>
      <c r="G60" s="160"/>
      <c r="H60" s="160">
        <f>ROUNDDOWN(D60*G60,0)</f>
        <v>0</v>
      </c>
      <c r="I60" s="231"/>
      <c r="J60" s="232"/>
      <c r="K60" s="233"/>
    </row>
    <row r="61" spans="1:18" ht="18" customHeight="1">
      <c r="A61" s="36"/>
      <c r="B61" s="11"/>
      <c r="C61" s="6"/>
      <c r="D61" s="158"/>
      <c r="E61" s="159"/>
      <c r="F61" s="9"/>
      <c r="G61" s="161"/>
      <c r="H61" s="161"/>
      <c r="I61" s="234"/>
      <c r="J61" s="235"/>
      <c r="K61" s="236"/>
    </row>
    <row r="62" spans="1:18" ht="18" customHeight="1">
      <c r="A62" s="36"/>
      <c r="B62" s="18"/>
      <c r="C62" s="102" t="s">
        <v>289</v>
      </c>
      <c r="D62" s="239">
        <v>1</v>
      </c>
      <c r="E62" s="240"/>
      <c r="F62" s="103"/>
      <c r="G62" s="243"/>
      <c r="H62" s="243">
        <v>5810</v>
      </c>
      <c r="I62" s="245" t="s">
        <v>498</v>
      </c>
      <c r="J62" s="246"/>
      <c r="K62" s="247"/>
      <c r="M62" s="71"/>
      <c r="Q62" s="71"/>
      <c r="R62" s="71"/>
    </row>
    <row r="63" spans="1:18" ht="18" customHeight="1">
      <c r="A63" s="36"/>
      <c r="B63" s="6"/>
      <c r="C63" s="104"/>
      <c r="D63" s="241"/>
      <c r="E63" s="242"/>
      <c r="F63" s="105" t="s">
        <v>8</v>
      </c>
      <c r="G63" s="244"/>
      <c r="H63" s="244"/>
      <c r="I63" s="248" t="s">
        <v>503</v>
      </c>
      <c r="J63" s="249"/>
      <c r="K63" s="250"/>
      <c r="M63" s="71"/>
      <c r="N63" s="119">
        <v>27.65</v>
      </c>
      <c r="O63" s="117">
        <v>210</v>
      </c>
      <c r="P63" s="117">
        <f>ROUNDDOWN(N63*O63,0)</f>
        <v>5806</v>
      </c>
    </row>
    <row r="64" spans="1:18" ht="18" customHeight="1">
      <c r="A64" s="36"/>
      <c r="B64" s="19"/>
      <c r="C64" s="102" t="s">
        <v>290</v>
      </c>
      <c r="D64" s="239">
        <v>1</v>
      </c>
      <c r="E64" s="240"/>
      <c r="F64" s="103"/>
      <c r="G64" s="243"/>
      <c r="H64" s="243">
        <v>10780</v>
      </c>
      <c r="I64" s="245" t="s">
        <v>499</v>
      </c>
      <c r="J64" s="246"/>
      <c r="K64" s="247"/>
      <c r="L64" s="48"/>
      <c r="M64" s="71"/>
      <c r="N64" s="119"/>
      <c r="O64" s="117"/>
      <c r="P64" s="117"/>
      <c r="Q64" s="71"/>
    </row>
    <row r="65" spans="1:17" ht="18" customHeight="1">
      <c r="A65" s="36"/>
      <c r="B65" s="11"/>
      <c r="C65" s="104"/>
      <c r="D65" s="241"/>
      <c r="E65" s="242"/>
      <c r="F65" s="105" t="s">
        <v>8</v>
      </c>
      <c r="G65" s="244"/>
      <c r="H65" s="244"/>
      <c r="I65" s="248" t="s">
        <v>502</v>
      </c>
      <c r="J65" s="249"/>
      <c r="K65" s="250"/>
      <c r="L65" s="48"/>
      <c r="M65" s="71"/>
      <c r="N65" s="119">
        <v>27.64</v>
      </c>
      <c r="O65" s="117">
        <v>390</v>
      </c>
      <c r="P65" s="117">
        <f>ROUNDDOWN(N65*O65,0)</f>
        <v>10779</v>
      </c>
    </row>
    <row r="66" spans="1:17" ht="18" customHeight="1">
      <c r="A66" s="36"/>
      <c r="B66" s="19"/>
      <c r="C66" s="102" t="s">
        <v>291</v>
      </c>
      <c r="D66" s="239">
        <v>1</v>
      </c>
      <c r="E66" s="240"/>
      <c r="F66" s="103"/>
      <c r="G66" s="243"/>
      <c r="H66" s="243">
        <v>8015</v>
      </c>
      <c r="I66" s="245" t="s">
        <v>500</v>
      </c>
      <c r="J66" s="246"/>
      <c r="K66" s="247"/>
      <c r="L66" s="48"/>
      <c r="M66" s="71"/>
      <c r="N66" s="119"/>
      <c r="O66" s="117"/>
      <c r="P66" s="117"/>
      <c r="Q66" s="71"/>
    </row>
    <row r="67" spans="1:17" ht="18" customHeight="1">
      <c r="A67" s="36"/>
      <c r="B67" s="11"/>
      <c r="C67" s="104"/>
      <c r="D67" s="241"/>
      <c r="E67" s="242"/>
      <c r="F67" s="105" t="s">
        <v>8</v>
      </c>
      <c r="G67" s="244"/>
      <c r="H67" s="244"/>
      <c r="I67" s="248" t="s">
        <v>502</v>
      </c>
      <c r="J67" s="249"/>
      <c r="K67" s="250"/>
      <c r="L67" s="48"/>
      <c r="M67" s="71"/>
      <c r="N67" s="119">
        <v>27.64</v>
      </c>
      <c r="O67" s="117">
        <v>290</v>
      </c>
      <c r="P67" s="117">
        <f>ROUNDDOWN(N67*O67,0)</f>
        <v>8015</v>
      </c>
    </row>
    <row r="68" spans="1:17" ht="18" customHeight="1">
      <c r="A68" s="36"/>
      <c r="B68" s="19"/>
      <c r="C68" s="102" t="s">
        <v>292</v>
      </c>
      <c r="D68" s="239">
        <v>1</v>
      </c>
      <c r="E68" s="240"/>
      <c r="F68" s="103"/>
      <c r="G68" s="243"/>
      <c r="H68" s="243">
        <v>34000</v>
      </c>
      <c r="I68" s="245" t="s">
        <v>501</v>
      </c>
      <c r="J68" s="246"/>
      <c r="K68" s="247"/>
      <c r="L68" s="48"/>
      <c r="M68" s="71"/>
      <c r="N68" s="119"/>
      <c r="O68" s="117"/>
      <c r="P68" s="117"/>
      <c r="Q68" s="71"/>
    </row>
    <row r="69" spans="1:17" ht="18" customHeight="1">
      <c r="A69" s="36"/>
      <c r="B69" s="11"/>
      <c r="C69" s="104"/>
      <c r="D69" s="241"/>
      <c r="E69" s="242"/>
      <c r="F69" s="105" t="s">
        <v>8</v>
      </c>
      <c r="G69" s="244"/>
      <c r="H69" s="244"/>
      <c r="I69" s="248" t="s">
        <v>502</v>
      </c>
      <c r="J69" s="249"/>
      <c r="K69" s="250"/>
      <c r="L69" s="48"/>
      <c r="M69" s="71"/>
      <c r="N69" s="119">
        <v>27.64</v>
      </c>
      <c r="O69" s="117">
        <v>1230</v>
      </c>
      <c r="P69" s="117">
        <f>ROUNDDOWN(N69*O69,0)</f>
        <v>33997</v>
      </c>
    </row>
    <row r="70" spans="1:17" ht="18" customHeight="1">
      <c r="A70" s="36"/>
      <c r="B70" s="19"/>
      <c r="C70" s="3"/>
      <c r="D70" s="156"/>
      <c r="E70" s="157"/>
      <c r="F70" s="12"/>
      <c r="G70" s="160"/>
      <c r="H70" s="160">
        <f>ROUNDDOWN(D70*G70,0)</f>
        <v>0</v>
      </c>
      <c r="I70" s="231"/>
      <c r="J70" s="232"/>
      <c r="K70" s="233"/>
      <c r="L70" s="48"/>
      <c r="M70" s="71"/>
      <c r="O70" s="118"/>
      <c r="P70" s="71"/>
      <c r="Q70" s="71"/>
    </row>
    <row r="71" spans="1:17" ht="18" customHeight="1">
      <c r="A71" s="36"/>
      <c r="B71" s="6"/>
      <c r="C71" s="6"/>
      <c r="D71" s="158"/>
      <c r="E71" s="159"/>
      <c r="F71" s="9"/>
      <c r="G71" s="161"/>
      <c r="H71" s="161"/>
      <c r="I71" s="234"/>
      <c r="J71" s="235"/>
      <c r="K71" s="236"/>
      <c r="L71" s="48"/>
      <c r="M71" s="71"/>
      <c r="N71" s="71"/>
      <c r="O71" s="71"/>
      <c r="P71" s="71"/>
    </row>
    <row r="72" spans="1:17" ht="18" customHeight="1">
      <c r="A72" s="36"/>
      <c r="B72" s="3"/>
      <c r="C72" s="3"/>
      <c r="D72" s="156"/>
      <c r="E72" s="157"/>
      <c r="F72" s="12"/>
      <c r="G72" s="160"/>
      <c r="H72" s="160">
        <f>ROUNDDOWN(D72*G72,0)</f>
        <v>0</v>
      </c>
      <c r="I72" s="231"/>
      <c r="J72" s="232"/>
      <c r="K72" s="233"/>
      <c r="L72" s="48"/>
      <c r="M72" s="71"/>
      <c r="N72" s="71"/>
      <c r="O72" s="71"/>
      <c r="P72" s="71"/>
      <c r="Q72" s="71"/>
    </row>
    <row r="73" spans="1:17" ht="18" customHeight="1">
      <c r="A73" s="36"/>
      <c r="B73" s="6"/>
      <c r="C73" s="6"/>
      <c r="D73" s="158"/>
      <c r="E73" s="159"/>
      <c r="F73" s="9"/>
      <c r="G73" s="161"/>
      <c r="H73" s="161"/>
      <c r="I73" s="234"/>
      <c r="J73" s="235"/>
      <c r="K73" s="236"/>
      <c r="L73" s="48"/>
      <c r="M73" s="71"/>
      <c r="N73" s="71"/>
      <c r="O73" s="71"/>
      <c r="P73" s="71"/>
    </row>
    <row r="74" spans="1:17" ht="18" customHeight="1">
      <c r="A74" s="36"/>
      <c r="B74" s="3"/>
      <c r="C74" s="3"/>
      <c r="D74" s="156"/>
      <c r="E74" s="157"/>
      <c r="F74" s="12"/>
      <c r="G74" s="160"/>
      <c r="H74" s="160">
        <f>ROUNDDOWN(D74*G74,0)</f>
        <v>0</v>
      </c>
      <c r="I74" s="231"/>
      <c r="J74" s="232"/>
      <c r="K74" s="233"/>
      <c r="L74" s="48"/>
      <c r="M74" s="71"/>
      <c r="N74" s="71"/>
      <c r="O74" s="71"/>
      <c r="P74" s="71"/>
      <c r="Q74" s="71"/>
    </row>
    <row r="75" spans="1:17" ht="18" customHeight="1">
      <c r="A75" s="36"/>
      <c r="B75" s="6"/>
      <c r="C75" s="6"/>
      <c r="D75" s="158"/>
      <c r="E75" s="159"/>
      <c r="F75" s="9"/>
      <c r="G75" s="161"/>
      <c r="H75" s="161"/>
      <c r="I75" s="234"/>
      <c r="J75" s="235"/>
      <c r="K75" s="236"/>
      <c r="L75" s="48"/>
      <c r="M75" s="71"/>
      <c r="N75" s="71"/>
      <c r="O75" s="71"/>
      <c r="P75" s="71"/>
    </row>
    <row r="76" spans="1:17" ht="18" customHeight="1">
      <c r="A76" s="36"/>
      <c r="B76" s="3"/>
      <c r="C76" s="3"/>
      <c r="D76" s="156"/>
      <c r="E76" s="157"/>
      <c r="F76" s="12"/>
      <c r="G76" s="160"/>
      <c r="H76" s="160">
        <f>ROUNDDOWN(D76*G76,0)</f>
        <v>0</v>
      </c>
      <c r="I76" s="231"/>
      <c r="J76" s="232"/>
      <c r="K76" s="233"/>
      <c r="L76" s="48"/>
      <c r="N76" s="71"/>
      <c r="O76" s="71"/>
      <c r="P76" s="71"/>
      <c r="Q76" s="71"/>
    </row>
    <row r="77" spans="1:17" ht="18" customHeight="1">
      <c r="A77" s="36"/>
      <c r="B77" s="6"/>
      <c r="C77" s="6"/>
      <c r="D77" s="158"/>
      <c r="E77" s="159"/>
      <c r="F77" s="9"/>
      <c r="G77" s="161"/>
      <c r="H77" s="161"/>
      <c r="I77" s="234"/>
      <c r="J77" s="235"/>
      <c r="K77" s="236"/>
      <c r="L77" s="48"/>
      <c r="M77" s="71"/>
      <c r="N77" s="71"/>
      <c r="O77" s="71"/>
      <c r="P77" s="71"/>
    </row>
    <row r="78" spans="1:17" ht="18" customHeight="1">
      <c r="A78" s="36"/>
      <c r="B78" s="3"/>
      <c r="C78" s="3"/>
      <c r="D78" s="156"/>
      <c r="E78" s="157"/>
      <c r="F78" s="12"/>
      <c r="G78" s="160"/>
      <c r="H78" s="160">
        <f>ROUNDDOWN(D78*G78,0)</f>
        <v>0</v>
      </c>
      <c r="I78" s="231"/>
      <c r="J78" s="232"/>
      <c r="K78" s="233"/>
      <c r="L78" s="48"/>
      <c r="M78" s="71"/>
      <c r="N78" s="71"/>
      <c r="O78" s="71"/>
      <c r="P78" s="71"/>
      <c r="Q78" s="71"/>
    </row>
    <row r="79" spans="1:17" ht="18" customHeight="1">
      <c r="A79" s="36"/>
      <c r="B79" s="6"/>
      <c r="C79" s="6"/>
      <c r="D79" s="158"/>
      <c r="E79" s="159"/>
      <c r="F79" s="9"/>
      <c r="G79" s="161"/>
      <c r="H79" s="161"/>
      <c r="I79" s="234"/>
      <c r="J79" s="235"/>
      <c r="K79" s="236"/>
      <c r="L79" s="48"/>
      <c r="M79" s="71"/>
      <c r="N79" s="71"/>
      <c r="O79" s="71"/>
      <c r="P79" s="71"/>
    </row>
    <row r="80" spans="1:17" ht="18" customHeight="1">
      <c r="A80" s="36"/>
      <c r="B80" s="3"/>
      <c r="C80" s="3"/>
      <c r="D80" s="156"/>
      <c r="E80" s="157"/>
      <c r="F80" s="12"/>
      <c r="G80" s="160"/>
      <c r="H80" s="160">
        <f>ROUNDDOWN(D80*G80,0)</f>
        <v>0</v>
      </c>
      <c r="I80" s="231"/>
      <c r="J80" s="232"/>
      <c r="K80" s="233"/>
      <c r="L80" s="48"/>
      <c r="M80" s="71"/>
      <c r="N80" s="71"/>
      <c r="O80" s="71"/>
      <c r="P80" s="71"/>
      <c r="Q80" s="71"/>
    </row>
    <row r="81" spans="1:18" ht="18" customHeight="1">
      <c r="A81" s="36"/>
      <c r="B81" s="6"/>
      <c r="C81" s="6"/>
      <c r="D81" s="158"/>
      <c r="E81" s="159"/>
      <c r="F81" s="9"/>
      <c r="G81" s="161"/>
      <c r="H81" s="161"/>
      <c r="I81" s="234"/>
      <c r="J81" s="235"/>
      <c r="K81" s="236"/>
      <c r="L81" s="48"/>
      <c r="M81" s="71"/>
      <c r="N81" s="71"/>
      <c r="O81" s="71"/>
      <c r="P81" s="71"/>
    </row>
    <row r="82" spans="1:18" ht="18" customHeight="1">
      <c r="A82" s="36"/>
      <c r="B82" s="3"/>
      <c r="C82" s="3" t="str">
        <f>B60&amp;"-計"</f>
        <v>（1）-計</v>
      </c>
      <c r="D82" s="156"/>
      <c r="E82" s="157"/>
      <c r="F82" s="12"/>
      <c r="G82" s="160"/>
      <c r="H82" s="160">
        <f>SUM(H60:H81)</f>
        <v>58605</v>
      </c>
      <c r="I82" s="231"/>
      <c r="J82" s="232"/>
      <c r="K82" s="233"/>
      <c r="L82" s="48"/>
      <c r="M82" s="71"/>
      <c r="N82" s="71"/>
      <c r="O82" s="71"/>
      <c r="P82" s="71"/>
      <c r="Q82" s="71"/>
    </row>
    <row r="83" spans="1:18" ht="18" customHeight="1">
      <c r="A83" s="36"/>
      <c r="B83" s="6"/>
      <c r="C83" s="6"/>
      <c r="D83" s="158"/>
      <c r="E83" s="159"/>
      <c r="F83" s="10"/>
      <c r="G83" s="161"/>
      <c r="H83" s="161"/>
      <c r="I83" s="234"/>
      <c r="J83" s="235"/>
      <c r="K83" s="236"/>
      <c r="L83" s="48"/>
      <c r="M83" s="71"/>
      <c r="N83" s="71"/>
      <c r="O83" s="71"/>
      <c r="P83" s="71"/>
    </row>
    <row r="84" spans="1:18" ht="18" customHeight="1">
      <c r="A84" s="36"/>
      <c r="B84"/>
      <c r="C84"/>
      <c r="D84" s="29"/>
      <c r="E84" s="29"/>
      <c r="F84"/>
      <c r="G84"/>
      <c r="H84" s="28"/>
      <c r="I84" s="89"/>
      <c r="J84" s="89"/>
      <c r="K84" s="89"/>
      <c r="L84" s="48"/>
      <c r="M84" s="71"/>
      <c r="N84" s="71"/>
      <c r="O84" s="71"/>
      <c r="P84" s="71"/>
      <c r="Q84" s="71"/>
    </row>
    <row r="85" spans="1:18" ht="18" customHeight="1">
      <c r="A85" s="36"/>
      <c r="B85"/>
      <c r="C85"/>
      <c r="D85" s="29"/>
      <c r="E85" s="29"/>
      <c r="F85"/>
      <c r="G85"/>
      <c r="H85" s="28"/>
      <c r="I85" s="89"/>
      <c r="J85" s="89"/>
      <c r="K85" s="89"/>
      <c r="L85" s="48"/>
    </row>
    <row r="86" spans="1:18" ht="18" customHeight="1">
      <c r="A86" s="36"/>
      <c r="B86" s="19" t="s">
        <v>278</v>
      </c>
      <c r="C86" s="3" t="s">
        <v>28</v>
      </c>
      <c r="D86" s="156"/>
      <c r="E86" s="157"/>
      <c r="F86" s="12"/>
      <c r="G86" s="160"/>
      <c r="H86" s="160">
        <f>ROUNDDOWN(D86*G86,0)</f>
        <v>0</v>
      </c>
      <c r="I86" s="231"/>
      <c r="J86" s="232"/>
      <c r="K86" s="233"/>
    </row>
    <row r="87" spans="1:18" ht="18" customHeight="1">
      <c r="A87" s="36"/>
      <c r="B87" s="11"/>
      <c r="C87" s="6"/>
      <c r="D87" s="158"/>
      <c r="E87" s="159"/>
      <c r="F87" s="9"/>
      <c r="G87" s="161"/>
      <c r="H87" s="161"/>
      <c r="I87" s="234"/>
      <c r="J87" s="235"/>
      <c r="K87" s="236"/>
    </row>
    <row r="88" spans="1:18" ht="18" customHeight="1">
      <c r="A88" s="36"/>
      <c r="B88" s="18"/>
      <c r="C88" s="3" t="s">
        <v>293</v>
      </c>
      <c r="D88" s="251">
        <v>16</v>
      </c>
      <c r="E88" s="252"/>
      <c r="F88" s="12"/>
      <c r="G88" s="160">
        <v>550</v>
      </c>
      <c r="H88" s="160">
        <f>ROUNDDOWN(D88*G88,0)</f>
        <v>8800</v>
      </c>
      <c r="I88" s="231" t="s">
        <v>294</v>
      </c>
      <c r="J88" s="232"/>
      <c r="K88" s="233"/>
      <c r="M88" s="71"/>
      <c r="N88" s="71"/>
      <c r="O88" s="71"/>
      <c r="P88" s="71"/>
      <c r="Q88" s="71"/>
      <c r="R88" s="71"/>
    </row>
    <row r="89" spans="1:18" ht="18" customHeight="1">
      <c r="A89" s="36"/>
      <c r="B89" s="6"/>
      <c r="C89" s="6" t="s">
        <v>295</v>
      </c>
      <c r="D89" s="253"/>
      <c r="E89" s="254"/>
      <c r="F89" s="9" t="s">
        <v>296</v>
      </c>
      <c r="G89" s="161"/>
      <c r="H89" s="161"/>
      <c r="I89" s="234"/>
      <c r="J89" s="235"/>
      <c r="K89" s="236"/>
      <c r="M89" s="71"/>
      <c r="N89" s="71"/>
      <c r="O89" s="71"/>
      <c r="P89" s="71"/>
    </row>
    <row r="90" spans="1:18" ht="18" customHeight="1">
      <c r="A90" s="36"/>
      <c r="B90" s="19"/>
      <c r="C90" s="3" t="s">
        <v>297</v>
      </c>
      <c r="D90" s="251">
        <v>11.6</v>
      </c>
      <c r="E90" s="252"/>
      <c r="F90" s="12"/>
      <c r="G90" s="160">
        <v>770</v>
      </c>
      <c r="H90" s="160">
        <f>ROUNDDOWN(D90*G90,0)</f>
        <v>8932</v>
      </c>
      <c r="I90" s="231" t="s">
        <v>294</v>
      </c>
      <c r="J90" s="232"/>
      <c r="K90" s="233"/>
      <c r="L90" s="48"/>
      <c r="M90" s="71"/>
      <c r="N90" s="71"/>
      <c r="O90" s="71"/>
      <c r="P90" s="71"/>
      <c r="Q90" s="71"/>
    </row>
    <row r="91" spans="1:18" ht="18" customHeight="1">
      <c r="A91" s="36"/>
      <c r="B91" s="11"/>
      <c r="C91" s="6" t="s">
        <v>298</v>
      </c>
      <c r="D91" s="253"/>
      <c r="E91" s="254"/>
      <c r="F91" s="9" t="s">
        <v>296</v>
      </c>
      <c r="G91" s="161"/>
      <c r="H91" s="161"/>
      <c r="I91" s="234"/>
      <c r="J91" s="235"/>
      <c r="K91" s="236"/>
      <c r="L91" s="48"/>
    </row>
    <row r="92" spans="1:18" ht="18" customHeight="1">
      <c r="A92" s="36"/>
      <c r="B92" s="19"/>
      <c r="C92" s="3" t="s">
        <v>299</v>
      </c>
      <c r="D92" s="156">
        <v>3.4</v>
      </c>
      <c r="E92" s="157"/>
      <c r="F92" s="12"/>
      <c r="G92" s="160">
        <v>820</v>
      </c>
      <c r="H92" s="160">
        <f>ROUNDDOWN(D92*G92,0)</f>
        <v>2788</v>
      </c>
      <c r="I92" s="231" t="s">
        <v>300</v>
      </c>
      <c r="J92" s="232"/>
      <c r="K92" s="233"/>
      <c r="L92" s="48"/>
      <c r="M92" s="71"/>
      <c r="N92" s="71"/>
      <c r="O92" s="71"/>
      <c r="P92" s="71"/>
      <c r="Q92" s="71"/>
    </row>
    <row r="93" spans="1:18" ht="18" customHeight="1">
      <c r="A93" s="36"/>
      <c r="B93" s="11"/>
      <c r="C93" s="6" t="s">
        <v>298</v>
      </c>
      <c r="D93" s="158"/>
      <c r="E93" s="159"/>
      <c r="F93" s="9" t="s">
        <v>296</v>
      </c>
      <c r="G93" s="161"/>
      <c r="H93" s="161"/>
      <c r="I93" s="234"/>
      <c r="J93" s="235"/>
      <c r="K93" s="236"/>
      <c r="L93" s="48"/>
      <c r="M93" s="71"/>
      <c r="N93" s="71"/>
      <c r="O93" s="71"/>
      <c r="P93" s="71"/>
    </row>
    <row r="94" spans="1:18" ht="18" customHeight="1">
      <c r="A94" s="36"/>
      <c r="B94" s="19"/>
      <c r="C94" s="102" t="s">
        <v>301</v>
      </c>
      <c r="D94" s="239">
        <v>1</v>
      </c>
      <c r="E94" s="240"/>
      <c r="F94" s="103"/>
      <c r="G94" s="243">
        <v>3360</v>
      </c>
      <c r="H94" s="243">
        <f>ROUNDDOWN(D94*G94,0)</f>
        <v>3360</v>
      </c>
      <c r="I94" s="245" t="s">
        <v>495</v>
      </c>
      <c r="J94" s="246"/>
      <c r="K94" s="247"/>
      <c r="L94" s="48"/>
      <c r="M94" s="71"/>
      <c r="N94" s="71"/>
      <c r="O94" s="71"/>
      <c r="P94" s="71"/>
      <c r="Q94" s="71"/>
    </row>
    <row r="95" spans="1:18" ht="18" customHeight="1">
      <c r="A95" s="36"/>
      <c r="B95" s="11"/>
      <c r="C95" s="104">
        <v>0</v>
      </c>
      <c r="D95" s="241"/>
      <c r="E95" s="242"/>
      <c r="F95" s="105" t="s">
        <v>296</v>
      </c>
      <c r="G95" s="244"/>
      <c r="H95" s="244"/>
      <c r="I95" s="255"/>
      <c r="J95" s="256"/>
      <c r="K95" s="257"/>
      <c r="L95" s="48"/>
      <c r="M95" s="71"/>
      <c r="N95" s="71"/>
      <c r="O95" s="71"/>
      <c r="P95" s="71"/>
    </row>
    <row r="96" spans="1:18" ht="18" customHeight="1">
      <c r="A96" s="36"/>
      <c r="B96" s="19"/>
      <c r="C96" s="102" t="s">
        <v>303</v>
      </c>
      <c r="D96" s="239">
        <v>1</v>
      </c>
      <c r="E96" s="240"/>
      <c r="F96" s="103"/>
      <c r="G96" s="243">
        <v>1550</v>
      </c>
      <c r="H96" s="243">
        <f>ROUNDDOWN(D96*G96,0)</f>
        <v>1550</v>
      </c>
      <c r="I96" s="245" t="s">
        <v>495</v>
      </c>
      <c r="J96" s="246"/>
      <c r="K96" s="247"/>
      <c r="L96" s="48"/>
      <c r="M96" s="71"/>
      <c r="N96" s="71"/>
      <c r="O96" s="71"/>
      <c r="P96" s="71"/>
      <c r="Q96" s="71"/>
    </row>
    <row r="97" spans="1:17" ht="18" customHeight="1">
      <c r="A97" s="36"/>
      <c r="B97" s="6"/>
      <c r="C97" s="104">
        <v>0</v>
      </c>
      <c r="D97" s="241"/>
      <c r="E97" s="242"/>
      <c r="F97" s="105" t="s">
        <v>296</v>
      </c>
      <c r="G97" s="244"/>
      <c r="H97" s="244"/>
      <c r="I97" s="255"/>
      <c r="J97" s="256"/>
      <c r="K97" s="257"/>
      <c r="L97" s="48"/>
      <c r="M97" s="71"/>
      <c r="N97" s="71"/>
      <c r="O97" s="71"/>
      <c r="P97" s="71"/>
    </row>
    <row r="98" spans="1:17" ht="18" customHeight="1">
      <c r="A98" s="36"/>
      <c r="B98" s="3"/>
      <c r="C98" s="3" t="s">
        <v>304</v>
      </c>
      <c r="D98" s="156">
        <v>15.5</v>
      </c>
      <c r="E98" s="157"/>
      <c r="F98" s="12"/>
      <c r="G98" s="160">
        <v>1110</v>
      </c>
      <c r="H98" s="160">
        <f>ROUNDDOWN(D98*G98,0)</f>
        <v>17205</v>
      </c>
      <c r="I98" s="231" t="s">
        <v>305</v>
      </c>
      <c r="J98" s="232"/>
      <c r="K98" s="233"/>
      <c r="L98" s="48"/>
      <c r="M98" s="71"/>
      <c r="N98" s="71"/>
      <c r="O98" s="71"/>
      <c r="P98" s="71"/>
      <c r="Q98" s="71"/>
    </row>
    <row r="99" spans="1:17" ht="18" customHeight="1">
      <c r="A99" s="36"/>
      <c r="B99" s="6"/>
      <c r="C99" s="6" t="s">
        <v>306</v>
      </c>
      <c r="D99" s="158"/>
      <c r="E99" s="159"/>
      <c r="F99" s="9" t="s">
        <v>296</v>
      </c>
      <c r="G99" s="161"/>
      <c r="H99" s="161"/>
      <c r="I99" s="234"/>
      <c r="J99" s="235"/>
      <c r="K99" s="236"/>
      <c r="L99" s="48"/>
      <c r="M99" s="71"/>
      <c r="N99" s="71"/>
      <c r="O99" s="71"/>
      <c r="P99" s="71"/>
    </row>
    <row r="100" spans="1:17" ht="18" customHeight="1">
      <c r="A100" s="36"/>
      <c r="B100" s="3"/>
      <c r="C100" s="3"/>
      <c r="D100" s="156"/>
      <c r="E100" s="157"/>
      <c r="F100" s="12"/>
      <c r="G100" s="160"/>
      <c r="H100" s="160">
        <f>ROUNDDOWN(D100*G100,0)</f>
        <v>0</v>
      </c>
      <c r="I100" s="231"/>
      <c r="J100" s="232"/>
      <c r="K100" s="233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6"/>
      <c r="C101" s="6"/>
      <c r="D101" s="158"/>
      <c r="E101" s="159"/>
      <c r="F101" s="9"/>
      <c r="G101" s="161"/>
      <c r="H101" s="161"/>
      <c r="I101" s="234"/>
      <c r="J101" s="235"/>
      <c r="K101" s="236"/>
      <c r="L101" s="48"/>
      <c r="M101" s="71"/>
      <c r="N101" s="71"/>
      <c r="O101" s="71"/>
      <c r="P101" s="71"/>
    </row>
    <row r="102" spans="1:17" ht="18" customHeight="1">
      <c r="A102" s="36"/>
      <c r="B102" s="3"/>
      <c r="C102" s="3"/>
      <c r="D102" s="156"/>
      <c r="E102" s="157"/>
      <c r="F102" s="12"/>
      <c r="G102" s="160"/>
      <c r="H102" s="160">
        <f>ROUNDDOWN(D102*G102,0)</f>
        <v>0</v>
      </c>
      <c r="I102" s="231"/>
      <c r="J102" s="232"/>
      <c r="K102" s="233"/>
      <c r="L102" s="48"/>
      <c r="N102" s="71"/>
      <c r="O102" s="71"/>
      <c r="P102" s="71"/>
      <c r="Q102" s="71"/>
    </row>
    <row r="103" spans="1:17" ht="18" customHeight="1">
      <c r="A103" s="36"/>
      <c r="B103" s="6"/>
      <c r="C103" s="6"/>
      <c r="D103" s="158"/>
      <c r="E103" s="159"/>
      <c r="F103" s="9"/>
      <c r="G103" s="161"/>
      <c r="H103" s="161"/>
      <c r="I103" s="234"/>
      <c r="J103" s="235"/>
      <c r="K103" s="236"/>
      <c r="L103" s="48"/>
      <c r="M103" s="71"/>
      <c r="N103" s="71"/>
      <c r="O103" s="71"/>
      <c r="P103" s="71"/>
    </row>
    <row r="104" spans="1:17" ht="18" customHeight="1">
      <c r="A104" s="36"/>
      <c r="B104" s="3"/>
      <c r="C104" s="3"/>
      <c r="D104" s="156"/>
      <c r="E104" s="157"/>
      <c r="F104" s="12"/>
      <c r="G104" s="160"/>
      <c r="H104" s="160">
        <f>ROUNDDOWN(D104*G104,0)</f>
        <v>0</v>
      </c>
      <c r="I104" s="231"/>
      <c r="J104" s="232"/>
      <c r="K104" s="233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6"/>
      <c r="C105" s="6"/>
      <c r="D105" s="158"/>
      <c r="E105" s="159"/>
      <c r="F105" s="9"/>
      <c r="G105" s="161"/>
      <c r="H105" s="161"/>
      <c r="I105" s="234"/>
      <c r="J105" s="235"/>
      <c r="K105" s="236"/>
      <c r="L105" s="48"/>
      <c r="M105" s="71"/>
      <c r="N105" s="71"/>
      <c r="O105" s="71"/>
      <c r="P105" s="71"/>
    </row>
    <row r="106" spans="1:17" ht="18" customHeight="1">
      <c r="A106" s="36"/>
      <c r="B106" s="3"/>
      <c r="C106" s="3"/>
      <c r="D106" s="156"/>
      <c r="E106" s="157"/>
      <c r="F106" s="12"/>
      <c r="G106" s="160"/>
      <c r="H106" s="160">
        <f>ROUNDDOWN(D106*G106,0)</f>
        <v>0</v>
      </c>
      <c r="I106" s="231"/>
      <c r="J106" s="232"/>
      <c r="K106" s="233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6"/>
      <c r="C107" s="6"/>
      <c r="D107" s="158"/>
      <c r="E107" s="159"/>
      <c r="F107" s="9"/>
      <c r="G107" s="161"/>
      <c r="H107" s="161"/>
      <c r="I107" s="234"/>
      <c r="J107" s="235"/>
      <c r="K107" s="236"/>
      <c r="L107" s="48"/>
      <c r="M107" s="71"/>
      <c r="N107" s="71"/>
      <c r="O107" s="71"/>
      <c r="P107" s="71"/>
    </row>
    <row r="108" spans="1:17" ht="18" customHeight="1">
      <c r="A108" s="36"/>
      <c r="B108" s="3"/>
      <c r="C108" s="3" t="str">
        <f>B86&amp;"-計"</f>
        <v>（2）-計</v>
      </c>
      <c r="D108" s="156"/>
      <c r="E108" s="157"/>
      <c r="F108" s="12"/>
      <c r="G108" s="160"/>
      <c r="H108" s="160">
        <f>SUM(H86:H107)</f>
        <v>42635</v>
      </c>
      <c r="I108" s="231"/>
      <c r="J108" s="232"/>
      <c r="K108" s="233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6"/>
      <c r="C109" s="6"/>
      <c r="D109" s="158"/>
      <c r="E109" s="159"/>
      <c r="F109" s="10"/>
      <c r="G109" s="161"/>
      <c r="H109" s="161"/>
      <c r="I109" s="234"/>
      <c r="J109" s="235"/>
      <c r="K109" s="236"/>
      <c r="L109" s="48"/>
      <c r="M109" s="71"/>
      <c r="N109" s="71"/>
      <c r="O109" s="71"/>
      <c r="P109" s="71"/>
    </row>
    <row r="110" spans="1:17" ht="18" customHeight="1">
      <c r="A110" s="36"/>
      <c r="B110"/>
      <c r="C110"/>
      <c r="D110" s="29"/>
      <c r="E110" s="29"/>
      <c r="F110"/>
      <c r="G110"/>
      <c r="H110" s="28"/>
      <c r="I110" s="89"/>
      <c r="J110" s="89"/>
      <c r="K110" s="89"/>
      <c r="L110" s="48"/>
      <c r="M110" s="71"/>
      <c r="N110" s="71"/>
      <c r="O110" s="71"/>
      <c r="P110" s="71"/>
      <c r="Q110" s="71"/>
    </row>
    <row r="111" spans="1:17" ht="18" customHeight="1">
      <c r="A111" s="36"/>
      <c r="B111"/>
      <c r="C111"/>
      <c r="D111" s="29"/>
      <c r="E111" s="29"/>
      <c r="F111"/>
      <c r="G111"/>
      <c r="H111" s="28"/>
      <c r="I111" s="89"/>
      <c r="J111" s="89"/>
      <c r="K111" s="89"/>
      <c r="L111" s="48"/>
    </row>
    <row r="112" spans="1:17" ht="18" customHeight="1">
      <c r="A112" s="36"/>
      <c r="B112" s="19" t="s">
        <v>279</v>
      </c>
      <c r="C112" s="3" t="s">
        <v>29</v>
      </c>
      <c r="D112" s="156"/>
      <c r="E112" s="157"/>
      <c r="F112" s="12"/>
      <c r="G112" s="160"/>
      <c r="H112" s="160">
        <f>ROUNDDOWN(D112*G112,0)</f>
        <v>0</v>
      </c>
      <c r="I112" s="231"/>
      <c r="J112" s="232"/>
      <c r="K112" s="233"/>
    </row>
    <row r="113" spans="1:18" ht="18" customHeight="1">
      <c r="A113" s="36"/>
      <c r="B113" s="11"/>
      <c r="C113" s="6"/>
      <c r="D113" s="158"/>
      <c r="E113" s="159"/>
      <c r="F113" s="9"/>
      <c r="G113" s="161"/>
      <c r="H113" s="161"/>
      <c r="I113" s="234"/>
      <c r="J113" s="235"/>
      <c r="K113" s="236"/>
    </row>
    <row r="114" spans="1:18" ht="18" customHeight="1">
      <c r="A114" s="36"/>
      <c r="B114" s="18"/>
      <c r="C114" s="3" t="s">
        <v>307</v>
      </c>
      <c r="D114" s="156">
        <v>0.9</v>
      </c>
      <c r="E114" s="157"/>
      <c r="F114" s="12"/>
      <c r="G114" s="160">
        <v>5200</v>
      </c>
      <c r="H114" s="160">
        <f>ROUNDDOWN(D114*G114,0)</f>
        <v>4680</v>
      </c>
      <c r="I114" s="231" t="s">
        <v>308</v>
      </c>
      <c r="J114" s="232"/>
      <c r="K114" s="233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"/>
      <c r="C115" s="6" t="s">
        <v>309</v>
      </c>
      <c r="D115" s="158"/>
      <c r="E115" s="159"/>
      <c r="F115" s="9" t="s">
        <v>296</v>
      </c>
      <c r="G115" s="161"/>
      <c r="H115" s="161"/>
      <c r="I115" s="234"/>
      <c r="J115" s="235"/>
      <c r="K115" s="236"/>
      <c r="M115" s="71"/>
      <c r="N115" s="71"/>
      <c r="O115" s="71"/>
      <c r="P115" s="71"/>
    </row>
    <row r="116" spans="1:18" ht="18" customHeight="1">
      <c r="A116" s="36"/>
      <c r="B116" s="19"/>
      <c r="C116" s="3" t="s">
        <v>307</v>
      </c>
      <c r="D116" s="156">
        <v>2.6</v>
      </c>
      <c r="E116" s="157"/>
      <c r="F116" s="12"/>
      <c r="G116" s="160">
        <v>5000</v>
      </c>
      <c r="H116" s="160">
        <f>ROUNDDOWN(D116*G116,0)</f>
        <v>13000</v>
      </c>
      <c r="I116" s="231" t="s">
        <v>308</v>
      </c>
      <c r="J116" s="232"/>
      <c r="K116" s="233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11"/>
      <c r="C117" s="6" t="s">
        <v>310</v>
      </c>
      <c r="D117" s="158"/>
      <c r="E117" s="159"/>
      <c r="F117" s="9" t="s">
        <v>296</v>
      </c>
      <c r="G117" s="161"/>
      <c r="H117" s="161"/>
      <c r="I117" s="234"/>
      <c r="J117" s="235"/>
      <c r="K117" s="236"/>
      <c r="L117" s="48"/>
      <c r="M117" s="71"/>
      <c r="N117" s="71"/>
      <c r="O117" s="71"/>
      <c r="P117" s="71"/>
    </row>
    <row r="118" spans="1:18" ht="18" customHeight="1">
      <c r="A118" s="36"/>
      <c r="B118" s="19"/>
      <c r="C118" s="3" t="s">
        <v>311</v>
      </c>
      <c r="D118" s="156">
        <v>0.6</v>
      </c>
      <c r="E118" s="157"/>
      <c r="F118" s="12"/>
      <c r="G118" s="160">
        <v>15000</v>
      </c>
      <c r="H118" s="160">
        <f>ROUNDDOWN(D118*G118,0)</f>
        <v>9000</v>
      </c>
      <c r="I118" s="231" t="s">
        <v>312</v>
      </c>
      <c r="J118" s="232"/>
      <c r="K118" s="233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11"/>
      <c r="C119" s="6" t="s">
        <v>313</v>
      </c>
      <c r="D119" s="158"/>
      <c r="E119" s="159"/>
      <c r="F119" s="9" t="s">
        <v>296</v>
      </c>
      <c r="G119" s="161"/>
      <c r="H119" s="161"/>
      <c r="I119" s="234"/>
      <c r="J119" s="235"/>
      <c r="K119" s="236"/>
      <c r="L119" s="48"/>
      <c r="M119" s="71"/>
      <c r="N119" s="71"/>
      <c r="O119" s="71"/>
      <c r="P119" s="71"/>
    </row>
    <row r="120" spans="1:18" ht="18" customHeight="1">
      <c r="A120" s="36"/>
      <c r="B120" s="19"/>
      <c r="C120" s="3" t="s">
        <v>314</v>
      </c>
      <c r="D120" s="156">
        <v>0.6</v>
      </c>
      <c r="E120" s="157"/>
      <c r="F120" s="12"/>
      <c r="G120" s="160">
        <v>1970</v>
      </c>
      <c r="H120" s="160">
        <f>ROUNDDOWN(D120*G120,0)</f>
        <v>1182</v>
      </c>
      <c r="I120" s="231" t="s">
        <v>315</v>
      </c>
      <c r="J120" s="232"/>
      <c r="K120" s="233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11"/>
      <c r="C121" s="6" t="s">
        <v>316</v>
      </c>
      <c r="D121" s="158"/>
      <c r="E121" s="159"/>
      <c r="F121" s="9" t="s">
        <v>296</v>
      </c>
      <c r="G121" s="161"/>
      <c r="H121" s="161"/>
      <c r="I121" s="234"/>
      <c r="J121" s="235"/>
      <c r="K121" s="236"/>
      <c r="L121" s="48"/>
      <c r="M121" s="71"/>
      <c r="N121" s="71"/>
      <c r="O121" s="71"/>
      <c r="P121" s="71"/>
    </row>
    <row r="122" spans="1:18" ht="18" customHeight="1">
      <c r="A122" s="36"/>
      <c r="B122" s="19"/>
      <c r="C122" s="3" t="s">
        <v>317</v>
      </c>
      <c r="D122" s="156">
        <v>1</v>
      </c>
      <c r="E122" s="157"/>
      <c r="F122" s="12"/>
      <c r="G122" s="160">
        <v>85000</v>
      </c>
      <c r="H122" s="160">
        <f>ROUNDDOWN(D122*G122,0)</f>
        <v>85000</v>
      </c>
      <c r="I122" s="231" t="s">
        <v>318</v>
      </c>
      <c r="J122" s="232"/>
      <c r="K122" s="233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6"/>
      <c r="C123" s="6" t="s">
        <v>319</v>
      </c>
      <c r="D123" s="158"/>
      <c r="E123" s="159"/>
      <c r="F123" s="9" t="s">
        <v>320</v>
      </c>
      <c r="G123" s="161"/>
      <c r="H123" s="161"/>
      <c r="I123" s="234"/>
      <c r="J123" s="235"/>
      <c r="K123" s="236"/>
      <c r="L123" s="48"/>
      <c r="M123" s="71"/>
      <c r="N123" s="71"/>
      <c r="O123" s="71"/>
      <c r="P123" s="71"/>
    </row>
    <row r="124" spans="1:18" ht="18" customHeight="1">
      <c r="A124" s="36"/>
      <c r="B124" s="3"/>
      <c r="C124" s="3" t="s">
        <v>321</v>
      </c>
      <c r="D124" s="156">
        <v>24.9</v>
      </c>
      <c r="E124" s="157"/>
      <c r="F124" s="12"/>
      <c r="G124" s="160">
        <v>220</v>
      </c>
      <c r="H124" s="160">
        <f>ROUNDDOWN(D124*G124,0)</f>
        <v>5478</v>
      </c>
      <c r="I124" s="231" t="s">
        <v>308</v>
      </c>
      <c r="J124" s="232"/>
      <c r="K124" s="233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6"/>
      <c r="C125" s="6" t="s">
        <v>322</v>
      </c>
      <c r="D125" s="158"/>
      <c r="E125" s="159"/>
      <c r="F125" s="9" t="s">
        <v>271</v>
      </c>
      <c r="G125" s="161"/>
      <c r="H125" s="161"/>
      <c r="I125" s="234"/>
      <c r="J125" s="235"/>
      <c r="K125" s="236"/>
      <c r="L125" s="48"/>
      <c r="M125" s="71"/>
      <c r="N125" s="71"/>
      <c r="O125" s="71"/>
      <c r="P125" s="71"/>
    </row>
    <row r="126" spans="1:18" ht="18" customHeight="1">
      <c r="A126" s="36"/>
      <c r="B126" s="3"/>
      <c r="C126" s="3"/>
      <c r="D126" s="156"/>
      <c r="E126" s="157"/>
      <c r="F126" s="12"/>
      <c r="G126" s="160"/>
      <c r="H126" s="160">
        <f>ROUNDDOWN(D126*G126,0)</f>
        <v>0</v>
      </c>
      <c r="I126" s="231"/>
      <c r="J126" s="232"/>
      <c r="K126" s="233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6"/>
      <c r="C127" s="6"/>
      <c r="D127" s="158"/>
      <c r="E127" s="159"/>
      <c r="F127" s="9"/>
      <c r="G127" s="161"/>
      <c r="H127" s="161"/>
      <c r="I127" s="234"/>
      <c r="J127" s="235"/>
      <c r="K127" s="236"/>
      <c r="L127" s="48"/>
      <c r="M127" s="71"/>
      <c r="N127" s="71"/>
      <c r="O127" s="71"/>
      <c r="P127" s="71"/>
    </row>
    <row r="128" spans="1:18" ht="18" customHeight="1">
      <c r="A128" s="36"/>
      <c r="B128" s="3"/>
      <c r="C128" s="3"/>
      <c r="D128" s="156"/>
      <c r="E128" s="157"/>
      <c r="F128" s="12"/>
      <c r="G128" s="160"/>
      <c r="H128" s="160">
        <f>ROUNDDOWN(D128*G128,0)</f>
        <v>0</v>
      </c>
      <c r="I128" s="231"/>
      <c r="J128" s="232"/>
      <c r="K128" s="233"/>
      <c r="L128" s="48"/>
      <c r="M128" s="71"/>
      <c r="N128" s="71"/>
      <c r="O128" s="71"/>
      <c r="P128" s="71"/>
      <c r="Q128" s="71"/>
    </row>
    <row r="129" spans="1:18" ht="18" customHeight="1">
      <c r="A129" s="36"/>
      <c r="B129" s="6"/>
      <c r="C129" s="6"/>
      <c r="D129" s="158"/>
      <c r="E129" s="159"/>
      <c r="F129" s="9"/>
      <c r="G129" s="161"/>
      <c r="H129" s="161"/>
      <c r="I129" s="234"/>
      <c r="J129" s="235"/>
      <c r="K129" s="236"/>
      <c r="L129" s="48"/>
      <c r="M129" s="71"/>
      <c r="N129" s="71"/>
      <c r="O129" s="71"/>
      <c r="P129" s="71"/>
    </row>
    <row r="130" spans="1:18" ht="18" customHeight="1">
      <c r="A130" s="36"/>
      <c r="B130" s="3"/>
      <c r="C130" s="3"/>
      <c r="D130" s="156"/>
      <c r="E130" s="157"/>
      <c r="F130" s="12"/>
      <c r="G130" s="160"/>
      <c r="H130" s="160">
        <f>ROUNDDOWN(D130*G130,0)</f>
        <v>0</v>
      </c>
      <c r="I130" s="231"/>
      <c r="J130" s="232"/>
      <c r="K130" s="233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6"/>
      <c r="C131" s="6"/>
      <c r="D131" s="158"/>
      <c r="E131" s="159"/>
      <c r="F131" s="9"/>
      <c r="G131" s="161"/>
      <c r="H131" s="161"/>
      <c r="I131" s="234"/>
      <c r="J131" s="235"/>
      <c r="K131" s="236"/>
      <c r="L131" s="48"/>
      <c r="M131" s="71"/>
      <c r="N131" s="71"/>
      <c r="O131" s="71"/>
      <c r="P131" s="71"/>
    </row>
    <row r="132" spans="1:18" ht="18" customHeight="1">
      <c r="A132" s="36"/>
      <c r="B132" s="3"/>
      <c r="C132" s="3"/>
      <c r="D132" s="156"/>
      <c r="E132" s="157"/>
      <c r="F132" s="12"/>
      <c r="G132" s="160"/>
      <c r="H132" s="160">
        <f>ROUNDDOWN(D132*G132,0)</f>
        <v>0</v>
      </c>
      <c r="I132" s="231"/>
      <c r="J132" s="232"/>
      <c r="K132" s="233"/>
      <c r="L132" s="48"/>
      <c r="M132" s="71"/>
      <c r="N132" s="71"/>
      <c r="O132" s="71"/>
      <c r="P132" s="71"/>
    </row>
    <row r="133" spans="1:18" ht="18" customHeight="1">
      <c r="A133" s="36"/>
      <c r="B133" s="6"/>
      <c r="C133" s="6"/>
      <c r="D133" s="158"/>
      <c r="E133" s="159"/>
      <c r="F133" s="9"/>
      <c r="G133" s="161"/>
      <c r="H133" s="161"/>
      <c r="I133" s="234"/>
      <c r="J133" s="235"/>
      <c r="K133" s="236"/>
      <c r="L133" s="48"/>
      <c r="M133" s="71"/>
      <c r="N133" s="71"/>
      <c r="O133" s="71"/>
      <c r="P133" s="71"/>
    </row>
    <row r="134" spans="1:18" ht="18" customHeight="1">
      <c r="A134" s="36"/>
      <c r="B134" s="3"/>
      <c r="C134" s="3" t="str">
        <f>B112&amp;"-計"</f>
        <v>（3）-計</v>
      </c>
      <c r="D134" s="156"/>
      <c r="E134" s="157"/>
      <c r="F134" s="12"/>
      <c r="G134" s="160"/>
      <c r="H134" s="160">
        <f>SUM(H112:H133)</f>
        <v>118340</v>
      </c>
      <c r="I134" s="231"/>
      <c r="J134" s="232"/>
      <c r="K134" s="233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6"/>
      <c r="C135" s="6"/>
      <c r="D135" s="158"/>
      <c r="E135" s="159"/>
      <c r="F135" s="10"/>
      <c r="G135" s="161"/>
      <c r="H135" s="161"/>
      <c r="I135" s="234"/>
      <c r="J135" s="235"/>
      <c r="K135" s="236"/>
      <c r="L135" s="48"/>
      <c r="M135" s="71"/>
      <c r="N135" s="71"/>
      <c r="O135" s="71"/>
      <c r="P135" s="71"/>
    </row>
    <row r="136" spans="1:18" ht="18" customHeight="1">
      <c r="A136" s="36"/>
      <c r="B136"/>
      <c r="C136"/>
      <c r="D136" s="29"/>
      <c r="E136" s="29"/>
      <c r="F136"/>
      <c r="G136"/>
      <c r="H136" s="28"/>
      <c r="I136" s="89"/>
      <c r="J136" s="89"/>
      <c r="K136" s="89"/>
      <c r="L136" s="48"/>
      <c r="M136" s="71"/>
      <c r="N136" s="71"/>
      <c r="O136" s="71"/>
      <c r="P136" s="71"/>
      <c r="Q136" s="71"/>
    </row>
    <row r="137" spans="1:18" ht="18" customHeight="1">
      <c r="A137" s="36"/>
      <c r="B137"/>
      <c r="C137"/>
      <c r="D137" s="29"/>
      <c r="E137" s="29"/>
      <c r="F137"/>
      <c r="G137"/>
      <c r="H137" s="28"/>
      <c r="I137" s="89"/>
      <c r="J137" s="89"/>
      <c r="K137" s="89"/>
      <c r="L137" s="48"/>
      <c r="M137" s="71"/>
      <c r="N137" s="71"/>
      <c r="O137" s="71"/>
      <c r="P137" s="71"/>
    </row>
    <row r="138" spans="1:18" ht="18" customHeight="1">
      <c r="A138" s="36"/>
      <c r="B138" s="19" t="s">
        <v>280</v>
      </c>
      <c r="C138" s="3" t="s">
        <v>30</v>
      </c>
      <c r="D138" s="156"/>
      <c r="E138" s="157"/>
      <c r="F138" s="12"/>
      <c r="G138" s="160"/>
      <c r="H138" s="160">
        <f>ROUNDDOWN(D138*G138,0)</f>
        <v>0</v>
      </c>
      <c r="I138" s="231"/>
      <c r="J138" s="232"/>
      <c r="K138" s="233"/>
    </row>
    <row r="139" spans="1:18" ht="18" customHeight="1">
      <c r="A139" s="36"/>
      <c r="B139" s="11"/>
      <c r="C139" s="6"/>
      <c r="D139" s="158"/>
      <c r="E139" s="159"/>
      <c r="F139" s="9"/>
      <c r="G139" s="161"/>
      <c r="H139" s="161"/>
      <c r="I139" s="234"/>
      <c r="J139" s="235"/>
      <c r="K139" s="236"/>
    </row>
    <row r="140" spans="1:18" ht="18" customHeight="1">
      <c r="A140" s="36"/>
      <c r="B140" s="18"/>
      <c r="C140" s="3" t="s">
        <v>323</v>
      </c>
      <c r="D140" s="156">
        <v>0.5</v>
      </c>
      <c r="E140" s="157"/>
      <c r="F140" s="12"/>
      <c r="G140" s="160">
        <v>98000</v>
      </c>
      <c r="H140" s="160">
        <f>ROUNDDOWN(D140*G140,0)</f>
        <v>49000</v>
      </c>
      <c r="I140" s="231" t="s">
        <v>324</v>
      </c>
      <c r="J140" s="232"/>
      <c r="K140" s="233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"/>
      <c r="C141" s="6" t="s">
        <v>325</v>
      </c>
      <c r="D141" s="158"/>
      <c r="E141" s="159"/>
      <c r="F141" s="9" t="s">
        <v>267</v>
      </c>
      <c r="G141" s="161"/>
      <c r="H141" s="161"/>
      <c r="I141" s="234"/>
      <c r="J141" s="235"/>
      <c r="K141" s="236"/>
      <c r="M141" s="71"/>
      <c r="N141" s="71"/>
      <c r="O141" s="71"/>
      <c r="P141" s="71"/>
    </row>
    <row r="142" spans="1:18" ht="18" customHeight="1">
      <c r="A142" s="36"/>
      <c r="B142" s="19"/>
      <c r="C142" s="3" t="s">
        <v>323</v>
      </c>
      <c r="D142" s="156">
        <v>0.2</v>
      </c>
      <c r="E142" s="157"/>
      <c r="F142" s="12"/>
      <c r="G142" s="160">
        <v>96000</v>
      </c>
      <c r="H142" s="160">
        <f>ROUNDDOWN(D142*G142,0)</f>
        <v>19200</v>
      </c>
      <c r="I142" s="231" t="s">
        <v>324</v>
      </c>
      <c r="J142" s="232"/>
      <c r="K142" s="233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11"/>
      <c r="C143" s="6" t="s">
        <v>326</v>
      </c>
      <c r="D143" s="158"/>
      <c r="E143" s="159"/>
      <c r="F143" s="9" t="s">
        <v>267</v>
      </c>
      <c r="G143" s="161"/>
      <c r="H143" s="161"/>
      <c r="I143" s="234"/>
      <c r="J143" s="235"/>
      <c r="K143" s="236"/>
      <c r="L143" s="48"/>
      <c r="M143" s="71"/>
      <c r="N143" s="71"/>
      <c r="O143" s="71"/>
      <c r="P143" s="71"/>
    </row>
    <row r="144" spans="1:18" ht="18" customHeight="1">
      <c r="A144" s="36"/>
      <c r="B144" s="19"/>
      <c r="C144" s="3" t="s">
        <v>327</v>
      </c>
      <c r="D144" s="156">
        <v>-0.01</v>
      </c>
      <c r="E144" s="157"/>
      <c r="F144" s="12"/>
      <c r="G144" s="160">
        <v>45500</v>
      </c>
      <c r="H144" s="160">
        <f>ROUNDDOWN(D144*G144,0)</f>
        <v>-455</v>
      </c>
      <c r="I144" s="231" t="s">
        <v>269</v>
      </c>
      <c r="J144" s="232"/>
      <c r="K144" s="233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11"/>
      <c r="C145" s="6" t="s">
        <v>328</v>
      </c>
      <c r="D145" s="158"/>
      <c r="E145" s="159"/>
      <c r="F145" s="9" t="s">
        <v>267</v>
      </c>
      <c r="G145" s="161"/>
      <c r="H145" s="161"/>
      <c r="I145" s="234"/>
      <c r="J145" s="235"/>
      <c r="K145" s="236"/>
      <c r="L145" s="48"/>
      <c r="M145" s="71"/>
      <c r="N145" s="71"/>
      <c r="O145" s="71"/>
      <c r="P145" s="71"/>
    </row>
    <row r="146" spans="1:17" ht="18" customHeight="1">
      <c r="A146" s="36"/>
      <c r="B146" s="19"/>
      <c r="C146" s="3" t="s">
        <v>329</v>
      </c>
      <c r="D146" s="156">
        <v>0.6</v>
      </c>
      <c r="E146" s="157"/>
      <c r="F146" s="12"/>
      <c r="G146" s="160">
        <v>49000</v>
      </c>
      <c r="H146" s="160">
        <f>ROUNDDOWN(D146*G146,0)</f>
        <v>29400</v>
      </c>
      <c r="I146" s="231" t="s">
        <v>330</v>
      </c>
      <c r="J146" s="232"/>
      <c r="K146" s="233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11"/>
      <c r="C147" s="6" t="s">
        <v>331</v>
      </c>
      <c r="D147" s="158"/>
      <c r="E147" s="159"/>
      <c r="F147" s="9" t="s">
        <v>267</v>
      </c>
      <c r="G147" s="161"/>
      <c r="H147" s="161"/>
      <c r="I147" s="234"/>
      <c r="J147" s="235"/>
      <c r="K147" s="236"/>
      <c r="L147" s="48"/>
      <c r="M147" s="71"/>
      <c r="N147" s="71"/>
      <c r="O147" s="71"/>
      <c r="P147" s="71"/>
    </row>
    <row r="148" spans="1:17" ht="18" customHeight="1">
      <c r="A148" s="36"/>
      <c r="B148" s="19"/>
      <c r="C148" s="3" t="s">
        <v>332</v>
      </c>
      <c r="D148" s="156">
        <v>0.6</v>
      </c>
      <c r="E148" s="157"/>
      <c r="F148" s="12"/>
      <c r="G148" s="160">
        <v>3500</v>
      </c>
      <c r="H148" s="160">
        <f>ROUNDDOWN(D148*G148,0)</f>
        <v>2100</v>
      </c>
      <c r="I148" s="231" t="s">
        <v>333</v>
      </c>
      <c r="J148" s="232"/>
      <c r="K148" s="233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6"/>
      <c r="C149" s="6" t="s">
        <v>334</v>
      </c>
      <c r="D149" s="158"/>
      <c r="E149" s="159"/>
      <c r="F149" s="9" t="s">
        <v>267</v>
      </c>
      <c r="G149" s="161"/>
      <c r="H149" s="161"/>
      <c r="I149" s="234"/>
      <c r="J149" s="235"/>
      <c r="K149" s="236"/>
      <c r="L149" s="48"/>
      <c r="M149" s="71"/>
      <c r="N149" s="71"/>
      <c r="O149" s="71"/>
      <c r="P149" s="71"/>
    </row>
    <row r="150" spans="1:17" ht="18" customHeight="1">
      <c r="A150" s="36"/>
      <c r="B150" s="3"/>
      <c r="C150" s="3" t="s">
        <v>335</v>
      </c>
      <c r="D150" s="156">
        <v>0.9</v>
      </c>
      <c r="E150" s="157"/>
      <c r="F150" s="12"/>
      <c r="G150" s="160">
        <v>910</v>
      </c>
      <c r="H150" s="160">
        <f>ROUNDDOWN(D150*G150,0)</f>
        <v>819</v>
      </c>
      <c r="I150" s="231" t="s">
        <v>336</v>
      </c>
      <c r="J150" s="232"/>
      <c r="K150" s="233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6"/>
      <c r="C151" s="6" t="s">
        <v>337</v>
      </c>
      <c r="D151" s="158"/>
      <c r="E151" s="159"/>
      <c r="F151" s="9" t="s">
        <v>271</v>
      </c>
      <c r="G151" s="161"/>
      <c r="H151" s="161"/>
      <c r="I151" s="234"/>
      <c r="J151" s="235"/>
      <c r="K151" s="236"/>
      <c r="L151" s="48"/>
      <c r="M151" s="71"/>
      <c r="N151" s="71"/>
      <c r="O151" s="71"/>
      <c r="P151" s="71"/>
    </row>
    <row r="152" spans="1:17" ht="18" customHeight="1">
      <c r="A152" s="36"/>
      <c r="B152" s="3"/>
      <c r="C152" s="3"/>
      <c r="D152" s="156"/>
      <c r="E152" s="157"/>
      <c r="F152" s="12"/>
      <c r="G152" s="160"/>
      <c r="H152" s="160">
        <f>ROUNDDOWN(D152*G152,0)</f>
        <v>0</v>
      </c>
      <c r="I152" s="231"/>
      <c r="J152" s="232"/>
      <c r="K152" s="233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6"/>
      <c r="C153" s="6"/>
      <c r="D153" s="158"/>
      <c r="E153" s="159"/>
      <c r="F153" s="9"/>
      <c r="G153" s="161"/>
      <c r="H153" s="161"/>
      <c r="I153" s="234"/>
      <c r="J153" s="235"/>
      <c r="K153" s="236"/>
      <c r="L153" s="48"/>
      <c r="M153" s="71"/>
      <c r="N153" s="71"/>
      <c r="O153" s="71"/>
      <c r="P153" s="71"/>
    </row>
    <row r="154" spans="1:17" ht="18" customHeight="1">
      <c r="A154" s="36"/>
      <c r="B154" s="3"/>
      <c r="C154" s="3"/>
      <c r="D154" s="156"/>
      <c r="E154" s="157"/>
      <c r="F154" s="12"/>
      <c r="G154" s="160"/>
      <c r="H154" s="160">
        <f>ROUNDDOWN(D154*G154,0)</f>
        <v>0</v>
      </c>
      <c r="I154" s="231"/>
      <c r="J154" s="232"/>
      <c r="K154" s="233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6"/>
      <c r="C155" s="6"/>
      <c r="D155" s="158"/>
      <c r="E155" s="159"/>
      <c r="F155" s="9"/>
      <c r="G155" s="161"/>
      <c r="H155" s="161"/>
      <c r="I155" s="234"/>
      <c r="J155" s="235"/>
      <c r="K155" s="236"/>
      <c r="L155" s="48"/>
      <c r="M155" s="71"/>
      <c r="N155" s="71"/>
      <c r="O155" s="71"/>
      <c r="P155" s="71"/>
    </row>
    <row r="156" spans="1:17" ht="18" customHeight="1">
      <c r="A156" s="36"/>
      <c r="B156" s="3"/>
      <c r="C156" s="3"/>
      <c r="D156" s="156"/>
      <c r="E156" s="157"/>
      <c r="F156" s="12"/>
      <c r="G156" s="160"/>
      <c r="H156" s="160">
        <f>ROUNDDOWN(D156*G156,0)</f>
        <v>0</v>
      </c>
      <c r="I156" s="231"/>
      <c r="J156" s="232"/>
      <c r="K156" s="233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6"/>
      <c r="C157" s="6"/>
      <c r="D157" s="158"/>
      <c r="E157" s="159"/>
      <c r="F157" s="9"/>
      <c r="G157" s="161"/>
      <c r="H157" s="161"/>
      <c r="I157" s="234"/>
      <c r="J157" s="235"/>
      <c r="K157" s="236"/>
      <c r="L157" s="48"/>
      <c r="M157" s="71"/>
      <c r="N157" s="71"/>
      <c r="O157" s="71"/>
      <c r="P157" s="71"/>
    </row>
    <row r="158" spans="1:17" ht="18" customHeight="1">
      <c r="A158" s="36"/>
      <c r="B158" s="3"/>
      <c r="C158" s="3"/>
      <c r="D158" s="156"/>
      <c r="E158" s="157"/>
      <c r="F158" s="12"/>
      <c r="G158" s="160"/>
      <c r="H158" s="160">
        <f>ROUNDDOWN(D158*G158,0)</f>
        <v>0</v>
      </c>
      <c r="I158" s="231"/>
      <c r="J158" s="232"/>
      <c r="K158" s="233"/>
      <c r="L158" s="48"/>
      <c r="M158" s="71"/>
      <c r="N158" s="71"/>
      <c r="O158" s="71"/>
      <c r="P158" s="71"/>
      <c r="Q158" s="71"/>
    </row>
    <row r="159" spans="1:17" ht="18" customHeight="1">
      <c r="A159" s="36"/>
      <c r="B159" s="6"/>
      <c r="C159" s="6"/>
      <c r="D159" s="158"/>
      <c r="E159" s="159"/>
      <c r="F159" s="9"/>
      <c r="G159" s="161"/>
      <c r="H159" s="161"/>
      <c r="I159" s="234"/>
      <c r="J159" s="235"/>
      <c r="K159" s="236"/>
      <c r="L159" s="48"/>
      <c r="M159" s="71"/>
      <c r="N159" s="71"/>
      <c r="O159" s="71"/>
      <c r="P159" s="71"/>
    </row>
    <row r="160" spans="1:17" ht="18" customHeight="1">
      <c r="A160" s="36"/>
      <c r="B160" s="3"/>
      <c r="C160" s="3" t="str">
        <f>B138&amp;"-計"</f>
        <v>（4）-計</v>
      </c>
      <c r="D160" s="156"/>
      <c r="E160" s="157"/>
      <c r="F160" s="12"/>
      <c r="G160" s="160"/>
      <c r="H160" s="160">
        <f>SUM(H138:H159)</f>
        <v>100064</v>
      </c>
      <c r="I160" s="231"/>
      <c r="J160" s="232"/>
      <c r="K160" s="233"/>
      <c r="L160" s="48"/>
      <c r="M160" s="71"/>
      <c r="N160" s="71"/>
      <c r="O160" s="71"/>
      <c r="P160" s="71"/>
      <c r="Q160" s="71"/>
    </row>
    <row r="161" spans="1:17" ht="18" customHeight="1">
      <c r="A161" s="36"/>
      <c r="B161" s="6"/>
      <c r="C161" s="6"/>
      <c r="D161" s="158"/>
      <c r="E161" s="159"/>
      <c r="F161" s="10"/>
      <c r="G161" s="161"/>
      <c r="H161" s="161"/>
      <c r="I161" s="234"/>
      <c r="J161" s="235"/>
      <c r="K161" s="236"/>
      <c r="L161" s="48"/>
      <c r="M161" s="71"/>
      <c r="N161" s="71"/>
      <c r="O161" s="71"/>
      <c r="P161" s="71"/>
    </row>
    <row r="162" spans="1:17" ht="18" customHeight="1">
      <c r="A162" s="36"/>
      <c r="B162"/>
      <c r="C162"/>
      <c r="D162" s="29"/>
      <c r="E162" s="29"/>
      <c r="F162"/>
      <c r="G162"/>
      <c r="H162" s="28"/>
      <c r="I162" s="89"/>
      <c r="J162" s="89"/>
      <c r="K162" s="89"/>
      <c r="L162" s="48"/>
      <c r="M162" s="71"/>
      <c r="N162" s="71"/>
      <c r="O162" s="71"/>
      <c r="P162" s="71"/>
      <c r="Q162" s="71"/>
    </row>
    <row r="163" spans="1:17" ht="18" customHeight="1">
      <c r="A163" s="36"/>
      <c r="B163"/>
      <c r="C163"/>
      <c r="D163" s="29"/>
      <c r="E163" s="29"/>
      <c r="F163"/>
      <c r="G163"/>
      <c r="H163" s="28"/>
      <c r="I163" s="89"/>
      <c r="J163" s="89"/>
      <c r="K163" s="89"/>
      <c r="L163" s="48"/>
    </row>
    <row r="164" spans="1:17" ht="18" customHeight="1">
      <c r="A164" s="36"/>
      <c r="B164" s="19" t="s">
        <v>281</v>
      </c>
      <c r="C164" s="3" t="s">
        <v>31</v>
      </c>
      <c r="D164" s="156"/>
      <c r="E164" s="157"/>
      <c r="F164" s="12"/>
      <c r="G164" s="160"/>
      <c r="H164" s="160">
        <f>ROUNDDOWN(D164*G164,0)</f>
        <v>0</v>
      </c>
      <c r="I164" s="231"/>
      <c r="J164" s="232"/>
      <c r="K164" s="233"/>
    </row>
    <row r="165" spans="1:17" ht="18" customHeight="1">
      <c r="A165" s="36"/>
      <c r="B165" s="11"/>
      <c r="C165" s="6"/>
      <c r="D165" s="158"/>
      <c r="E165" s="159"/>
      <c r="F165" s="9"/>
      <c r="G165" s="161"/>
      <c r="H165" s="161"/>
      <c r="I165" s="234"/>
      <c r="J165" s="235"/>
      <c r="K165" s="236"/>
    </row>
    <row r="166" spans="1:17" ht="18" customHeight="1">
      <c r="A166" s="36"/>
      <c r="B166" s="18"/>
      <c r="C166" s="3" t="s">
        <v>338</v>
      </c>
      <c r="D166" s="156">
        <v>3.6</v>
      </c>
      <c r="E166" s="157"/>
      <c r="F166" s="12"/>
      <c r="G166" s="160">
        <v>15000</v>
      </c>
      <c r="H166" s="160">
        <f>ROUNDDOWN(D166*G166,0)</f>
        <v>54000</v>
      </c>
      <c r="I166" s="231" t="s">
        <v>312</v>
      </c>
      <c r="J166" s="232"/>
      <c r="K166" s="233"/>
    </row>
    <row r="167" spans="1:17" ht="18" customHeight="1">
      <c r="A167" s="36"/>
      <c r="B167" s="6"/>
      <c r="C167" s="6" t="s">
        <v>339</v>
      </c>
      <c r="D167" s="158"/>
      <c r="E167" s="159"/>
      <c r="F167" s="9" t="s">
        <v>296</v>
      </c>
      <c r="G167" s="161"/>
      <c r="H167" s="161"/>
      <c r="I167" s="234"/>
      <c r="J167" s="235"/>
      <c r="K167" s="236"/>
    </row>
    <row r="168" spans="1:17" ht="18" customHeight="1">
      <c r="A168" s="36"/>
      <c r="B168" s="19"/>
      <c r="C168" s="3" t="s">
        <v>340</v>
      </c>
      <c r="D168" s="156">
        <v>0.1</v>
      </c>
      <c r="E168" s="157"/>
      <c r="F168" s="12"/>
      <c r="G168" s="160">
        <v>15300</v>
      </c>
      <c r="H168" s="160">
        <f>ROUNDDOWN(D168*G168,0)</f>
        <v>1530</v>
      </c>
      <c r="I168" s="231" t="s">
        <v>312</v>
      </c>
      <c r="J168" s="232"/>
      <c r="K168" s="233"/>
    </row>
    <row r="169" spans="1:17" ht="18" customHeight="1">
      <c r="A169" s="36"/>
      <c r="B169" s="11"/>
      <c r="C169" s="6" t="s">
        <v>341</v>
      </c>
      <c r="D169" s="158"/>
      <c r="E169" s="159"/>
      <c r="F169" s="9" t="s">
        <v>296</v>
      </c>
      <c r="G169" s="161"/>
      <c r="H169" s="161"/>
      <c r="I169" s="234"/>
      <c r="J169" s="235"/>
      <c r="K169" s="236"/>
    </row>
    <row r="170" spans="1:17" ht="18" customHeight="1">
      <c r="A170" s="36"/>
      <c r="B170" s="19"/>
      <c r="C170" s="3" t="s">
        <v>342</v>
      </c>
      <c r="D170" s="156">
        <v>3.4</v>
      </c>
      <c r="E170" s="157"/>
      <c r="F170" s="12"/>
      <c r="G170" s="160">
        <v>15300</v>
      </c>
      <c r="H170" s="160">
        <f>ROUNDDOWN(D170*G170,0)</f>
        <v>52020</v>
      </c>
      <c r="I170" s="231" t="s">
        <v>312</v>
      </c>
      <c r="J170" s="232"/>
      <c r="K170" s="233"/>
    </row>
    <row r="171" spans="1:17" ht="18" customHeight="1">
      <c r="A171" s="36"/>
      <c r="B171" s="11"/>
      <c r="C171" s="6" t="s">
        <v>343</v>
      </c>
      <c r="D171" s="158"/>
      <c r="E171" s="159"/>
      <c r="F171" s="9" t="s">
        <v>296</v>
      </c>
      <c r="G171" s="161"/>
      <c r="H171" s="161"/>
      <c r="I171" s="234"/>
      <c r="J171" s="235"/>
      <c r="K171" s="236"/>
    </row>
    <row r="172" spans="1:17" ht="18" customHeight="1">
      <c r="A172" s="36"/>
      <c r="B172" s="19"/>
      <c r="C172" s="3">
        <v>0</v>
      </c>
      <c r="D172" s="156">
        <v>1</v>
      </c>
      <c r="E172" s="157"/>
      <c r="F172" s="12"/>
      <c r="G172" s="160"/>
      <c r="H172" s="160">
        <v>5570</v>
      </c>
      <c r="I172" s="231" t="s">
        <v>344</v>
      </c>
      <c r="J172" s="232"/>
      <c r="K172" s="233"/>
    </row>
    <row r="173" spans="1:17" ht="18" customHeight="1">
      <c r="A173" s="36"/>
      <c r="B173" s="11"/>
      <c r="C173" s="6" t="s">
        <v>345</v>
      </c>
      <c r="D173" s="158"/>
      <c r="E173" s="159"/>
      <c r="F173" s="9" t="s">
        <v>272</v>
      </c>
      <c r="G173" s="161"/>
      <c r="H173" s="161"/>
      <c r="I173" s="234"/>
      <c r="J173" s="235"/>
      <c r="K173" s="236"/>
    </row>
    <row r="174" spans="1:17" ht="18" customHeight="1">
      <c r="A174" s="36"/>
      <c r="B174" s="19"/>
      <c r="C174" s="3">
        <v>0</v>
      </c>
      <c r="D174" s="156">
        <v>1</v>
      </c>
      <c r="E174" s="157"/>
      <c r="F174" s="12"/>
      <c r="G174" s="160"/>
      <c r="H174" s="160">
        <v>255000</v>
      </c>
      <c r="I174" s="231" t="s">
        <v>344</v>
      </c>
      <c r="J174" s="232"/>
      <c r="K174" s="233"/>
    </row>
    <row r="175" spans="1:17" ht="18" customHeight="1">
      <c r="A175" s="36"/>
      <c r="B175" s="6"/>
      <c r="C175" s="6" t="s">
        <v>346</v>
      </c>
      <c r="D175" s="158"/>
      <c r="E175" s="159"/>
      <c r="F175" s="9" t="s">
        <v>272</v>
      </c>
      <c r="G175" s="161"/>
      <c r="H175" s="161"/>
      <c r="I175" s="234"/>
      <c r="J175" s="235"/>
      <c r="K175" s="236"/>
    </row>
    <row r="176" spans="1:17" ht="18" customHeight="1">
      <c r="A176" s="36"/>
      <c r="B176" s="3"/>
      <c r="C176" s="3">
        <v>0</v>
      </c>
      <c r="D176" s="156">
        <v>1</v>
      </c>
      <c r="E176" s="157"/>
      <c r="F176" s="12"/>
      <c r="G176" s="160"/>
      <c r="H176" s="160">
        <v>2280</v>
      </c>
      <c r="I176" s="231" t="s">
        <v>344</v>
      </c>
      <c r="J176" s="232"/>
      <c r="K176" s="233"/>
    </row>
    <row r="177" spans="1:11" ht="18" customHeight="1">
      <c r="A177" s="36"/>
      <c r="B177" s="6"/>
      <c r="C177" s="6" t="s">
        <v>347</v>
      </c>
      <c r="D177" s="158"/>
      <c r="E177" s="159"/>
      <c r="F177" s="9" t="s">
        <v>272</v>
      </c>
      <c r="G177" s="161"/>
      <c r="H177" s="161"/>
      <c r="I177" s="234"/>
      <c r="J177" s="235"/>
      <c r="K177" s="236"/>
    </row>
    <row r="178" spans="1:11" ht="18" customHeight="1">
      <c r="A178" s="36"/>
      <c r="B178" s="3"/>
      <c r="C178" s="3"/>
      <c r="D178" s="156"/>
      <c r="E178" s="157"/>
      <c r="F178" s="12"/>
      <c r="G178" s="160"/>
      <c r="H178" s="160">
        <f>ROUNDDOWN(D178*G178,0)</f>
        <v>0</v>
      </c>
      <c r="I178" s="231"/>
      <c r="J178" s="232"/>
      <c r="K178" s="233"/>
    </row>
    <row r="179" spans="1:11" ht="18" customHeight="1">
      <c r="A179" s="36"/>
      <c r="B179" s="6"/>
      <c r="C179" s="6"/>
      <c r="D179" s="158"/>
      <c r="E179" s="159"/>
      <c r="F179" s="9"/>
      <c r="G179" s="161"/>
      <c r="H179" s="161"/>
      <c r="I179" s="234"/>
      <c r="J179" s="235"/>
      <c r="K179" s="236"/>
    </row>
    <row r="180" spans="1:11" ht="18" customHeight="1">
      <c r="A180" s="36"/>
      <c r="B180" s="3"/>
      <c r="C180" s="3"/>
      <c r="D180" s="156"/>
      <c r="E180" s="157"/>
      <c r="F180" s="12"/>
      <c r="G180" s="160"/>
      <c r="H180" s="160">
        <f>ROUNDDOWN(D180*G180,0)</f>
        <v>0</v>
      </c>
      <c r="I180" s="231"/>
      <c r="J180" s="232"/>
      <c r="K180" s="233"/>
    </row>
    <row r="181" spans="1:11" ht="18" customHeight="1">
      <c r="A181" s="36"/>
      <c r="B181" s="6"/>
      <c r="C181" s="6"/>
      <c r="D181" s="158"/>
      <c r="E181" s="159"/>
      <c r="F181" s="9"/>
      <c r="G181" s="161"/>
      <c r="H181" s="161"/>
      <c r="I181" s="234"/>
      <c r="J181" s="235"/>
      <c r="K181" s="236"/>
    </row>
    <row r="182" spans="1:11" ht="18" customHeight="1">
      <c r="A182" s="36"/>
      <c r="B182" s="3"/>
      <c r="C182" s="3"/>
      <c r="D182" s="156"/>
      <c r="E182" s="157"/>
      <c r="F182" s="12"/>
      <c r="G182" s="160"/>
      <c r="H182" s="160">
        <f>ROUNDDOWN(D182*G182,0)</f>
        <v>0</v>
      </c>
      <c r="I182" s="231"/>
      <c r="J182" s="232"/>
      <c r="K182" s="233"/>
    </row>
    <row r="183" spans="1:11" ht="18" customHeight="1">
      <c r="A183" s="36"/>
      <c r="B183" s="6"/>
      <c r="C183" s="6"/>
      <c r="D183" s="158"/>
      <c r="E183" s="159"/>
      <c r="F183" s="9"/>
      <c r="G183" s="161"/>
      <c r="H183" s="161"/>
      <c r="I183" s="234"/>
      <c r="J183" s="235"/>
      <c r="K183" s="236"/>
    </row>
    <row r="184" spans="1:11" ht="18" customHeight="1">
      <c r="A184" s="36"/>
      <c r="B184" s="3"/>
      <c r="C184" s="3"/>
      <c r="D184" s="156"/>
      <c r="E184" s="157"/>
      <c r="F184" s="12"/>
      <c r="G184" s="160"/>
      <c r="H184" s="160">
        <f>ROUNDDOWN(D184*G184,0)</f>
        <v>0</v>
      </c>
      <c r="I184" s="231"/>
      <c r="J184" s="232"/>
      <c r="K184" s="233"/>
    </row>
    <row r="185" spans="1:11" ht="18" customHeight="1">
      <c r="A185" s="36"/>
      <c r="B185" s="6"/>
      <c r="C185" s="6"/>
      <c r="D185" s="158"/>
      <c r="E185" s="159"/>
      <c r="F185" s="9"/>
      <c r="G185" s="161"/>
      <c r="H185" s="161"/>
      <c r="I185" s="234"/>
      <c r="J185" s="235"/>
      <c r="K185" s="236"/>
    </row>
    <row r="186" spans="1:11" ht="18" customHeight="1">
      <c r="A186" s="36"/>
      <c r="B186" s="3"/>
      <c r="C186" s="3" t="str">
        <f>B164&amp;"-計"</f>
        <v>（5）-計</v>
      </c>
      <c r="D186" s="156"/>
      <c r="E186" s="157"/>
      <c r="F186" s="12"/>
      <c r="G186" s="160"/>
      <c r="H186" s="160">
        <f>SUM(H164:H185)</f>
        <v>370400</v>
      </c>
      <c r="I186" s="231"/>
      <c r="J186" s="232"/>
      <c r="K186" s="233"/>
    </row>
    <row r="187" spans="1:11" ht="18" customHeight="1">
      <c r="A187" s="36"/>
      <c r="B187" s="6"/>
      <c r="C187" s="6"/>
      <c r="D187" s="158"/>
      <c r="E187" s="159"/>
      <c r="F187" s="10"/>
      <c r="G187" s="161"/>
      <c r="H187" s="161"/>
      <c r="I187" s="234"/>
      <c r="J187" s="235"/>
      <c r="K187" s="236"/>
    </row>
    <row r="188" spans="1:11" ht="18" customHeight="1">
      <c r="A188" s="36"/>
      <c r="B188"/>
      <c r="C188"/>
      <c r="D188" s="29"/>
      <c r="E188" s="29"/>
      <c r="F188"/>
      <c r="G188"/>
      <c r="H188" s="28"/>
      <c r="I188" s="89"/>
      <c r="J188" s="89"/>
      <c r="K188" s="89"/>
    </row>
    <row r="189" spans="1:11" ht="18" customHeight="1">
      <c r="A189" s="36"/>
      <c r="B189"/>
      <c r="C189"/>
      <c r="D189" s="29"/>
      <c r="E189" s="29"/>
      <c r="F189"/>
      <c r="G189"/>
      <c r="H189" s="28"/>
      <c r="I189" s="89"/>
      <c r="J189" s="89"/>
      <c r="K189" s="89"/>
    </row>
    <row r="190" spans="1:11" ht="18" customHeight="1">
      <c r="A190" s="36"/>
      <c r="B190" s="19" t="s">
        <v>282</v>
      </c>
      <c r="C190" s="3" t="s">
        <v>32</v>
      </c>
      <c r="D190" s="156"/>
      <c r="E190" s="157"/>
      <c r="F190" s="12"/>
      <c r="G190" s="160"/>
      <c r="H190" s="160">
        <f>ROUNDDOWN(D190*G190,0)</f>
        <v>0</v>
      </c>
      <c r="I190" s="231"/>
      <c r="J190" s="232"/>
      <c r="K190" s="233"/>
    </row>
    <row r="191" spans="1:11" ht="18" customHeight="1">
      <c r="A191" s="36"/>
      <c r="B191" s="11"/>
      <c r="C191" s="6"/>
      <c r="D191" s="158"/>
      <c r="E191" s="159"/>
      <c r="F191" s="9"/>
      <c r="G191" s="161"/>
      <c r="H191" s="161"/>
      <c r="I191" s="234"/>
      <c r="J191" s="235"/>
      <c r="K191" s="236"/>
    </row>
    <row r="192" spans="1:11" ht="18" customHeight="1">
      <c r="A192" s="36"/>
      <c r="B192" s="18"/>
      <c r="C192" s="3" t="s">
        <v>348</v>
      </c>
      <c r="D192" s="156">
        <v>39.700000000000003</v>
      </c>
      <c r="E192" s="157"/>
      <c r="F192" s="12"/>
      <c r="G192" s="160">
        <v>3450</v>
      </c>
      <c r="H192" s="160">
        <f>ROUNDDOWN(D192*G192,0)</f>
        <v>136965</v>
      </c>
      <c r="I192" s="231" t="s">
        <v>349</v>
      </c>
      <c r="J192" s="232"/>
      <c r="K192" s="233"/>
    </row>
    <row r="193" spans="1:11" ht="18" customHeight="1">
      <c r="A193" s="36"/>
      <c r="B193" s="6"/>
      <c r="C193" s="6" t="s">
        <v>350</v>
      </c>
      <c r="D193" s="158"/>
      <c r="E193" s="159"/>
      <c r="F193" s="9" t="s">
        <v>271</v>
      </c>
      <c r="G193" s="161"/>
      <c r="H193" s="161"/>
      <c r="I193" s="234"/>
      <c r="J193" s="235"/>
      <c r="K193" s="236"/>
    </row>
    <row r="194" spans="1:11" ht="18" customHeight="1">
      <c r="A194" s="36"/>
      <c r="B194" s="19"/>
      <c r="C194" s="3" t="s">
        <v>351</v>
      </c>
      <c r="D194" s="156">
        <v>39.700000000000003</v>
      </c>
      <c r="E194" s="157"/>
      <c r="F194" s="12"/>
      <c r="G194" s="160">
        <v>200</v>
      </c>
      <c r="H194" s="160">
        <f>ROUNDDOWN(D194*G194,0)</f>
        <v>7940</v>
      </c>
      <c r="I194" s="231" t="s">
        <v>349</v>
      </c>
      <c r="J194" s="232"/>
      <c r="K194" s="233"/>
    </row>
    <row r="195" spans="1:11" ht="18" customHeight="1">
      <c r="A195" s="36"/>
      <c r="B195" s="11"/>
      <c r="C195" s="6" t="s">
        <v>334</v>
      </c>
      <c r="D195" s="158"/>
      <c r="E195" s="159"/>
      <c r="F195" s="9" t="s">
        <v>271</v>
      </c>
      <c r="G195" s="161"/>
      <c r="H195" s="161"/>
      <c r="I195" s="234"/>
      <c r="J195" s="235"/>
      <c r="K195" s="236"/>
    </row>
    <row r="196" spans="1:11" ht="18" customHeight="1">
      <c r="A196" s="36"/>
      <c r="B196" s="19"/>
      <c r="C196" s="3"/>
      <c r="D196" s="156"/>
      <c r="E196" s="157"/>
      <c r="F196" s="12"/>
      <c r="G196" s="160"/>
      <c r="H196" s="160">
        <f>ROUNDDOWN(D196*G196,0)</f>
        <v>0</v>
      </c>
      <c r="I196" s="231"/>
      <c r="J196" s="232"/>
      <c r="K196" s="233"/>
    </row>
    <row r="197" spans="1:11" ht="18" customHeight="1">
      <c r="A197" s="36"/>
      <c r="B197" s="11"/>
      <c r="C197" s="6"/>
      <c r="D197" s="158"/>
      <c r="E197" s="159"/>
      <c r="F197" s="9"/>
      <c r="G197" s="161"/>
      <c r="H197" s="161"/>
      <c r="I197" s="234"/>
      <c r="J197" s="235"/>
      <c r="K197" s="236"/>
    </row>
    <row r="198" spans="1:11" ht="18" customHeight="1">
      <c r="A198" s="36"/>
      <c r="B198" s="19"/>
      <c r="C198" s="3"/>
      <c r="D198" s="156"/>
      <c r="E198" s="157"/>
      <c r="F198" s="12"/>
      <c r="G198" s="160"/>
      <c r="H198" s="160">
        <f>ROUNDDOWN(D198*G198,0)</f>
        <v>0</v>
      </c>
      <c r="I198" s="231"/>
      <c r="J198" s="232"/>
      <c r="K198" s="233"/>
    </row>
    <row r="199" spans="1:11" ht="18" customHeight="1">
      <c r="A199" s="36"/>
      <c r="B199" s="11"/>
      <c r="C199" s="6"/>
      <c r="D199" s="158"/>
      <c r="E199" s="159"/>
      <c r="F199" s="9"/>
      <c r="G199" s="161"/>
      <c r="H199" s="161"/>
      <c r="I199" s="234"/>
      <c r="J199" s="235"/>
      <c r="K199" s="236"/>
    </row>
    <row r="200" spans="1:11" ht="18" customHeight="1">
      <c r="A200" s="36"/>
      <c r="B200" s="19"/>
      <c r="C200" s="3"/>
      <c r="D200" s="156"/>
      <c r="E200" s="157"/>
      <c r="F200" s="12"/>
      <c r="G200" s="160"/>
      <c r="H200" s="160">
        <f>ROUNDDOWN(D200*G200,0)</f>
        <v>0</v>
      </c>
      <c r="I200" s="231"/>
      <c r="J200" s="232"/>
      <c r="K200" s="233"/>
    </row>
    <row r="201" spans="1:11" ht="18" customHeight="1">
      <c r="A201" s="36"/>
      <c r="B201" s="6"/>
      <c r="C201" s="6"/>
      <c r="D201" s="158"/>
      <c r="E201" s="159"/>
      <c r="F201" s="9"/>
      <c r="G201" s="161"/>
      <c r="H201" s="161"/>
      <c r="I201" s="234"/>
      <c r="J201" s="235"/>
      <c r="K201" s="236"/>
    </row>
    <row r="202" spans="1:11" ht="18" customHeight="1">
      <c r="A202" s="36"/>
      <c r="B202" s="3"/>
      <c r="C202" s="3"/>
      <c r="D202" s="156"/>
      <c r="E202" s="157"/>
      <c r="F202" s="12"/>
      <c r="G202" s="160"/>
      <c r="H202" s="160">
        <f>ROUNDDOWN(D202*G202,0)</f>
        <v>0</v>
      </c>
      <c r="I202" s="231"/>
      <c r="J202" s="232"/>
      <c r="K202" s="233"/>
    </row>
    <row r="203" spans="1:11" ht="18" customHeight="1">
      <c r="A203" s="36"/>
      <c r="B203" s="6"/>
      <c r="C203" s="6"/>
      <c r="D203" s="158"/>
      <c r="E203" s="159"/>
      <c r="F203" s="9"/>
      <c r="G203" s="161"/>
      <c r="H203" s="161"/>
      <c r="I203" s="234"/>
      <c r="J203" s="235"/>
      <c r="K203" s="236"/>
    </row>
    <row r="204" spans="1:11" ht="18" customHeight="1">
      <c r="A204" s="36"/>
      <c r="B204" s="3"/>
      <c r="C204" s="3"/>
      <c r="D204" s="156"/>
      <c r="E204" s="157"/>
      <c r="F204" s="12"/>
      <c r="G204" s="160"/>
      <c r="H204" s="160">
        <f>ROUNDDOWN(D204*G204,0)</f>
        <v>0</v>
      </c>
      <c r="I204" s="231"/>
      <c r="J204" s="232"/>
      <c r="K204" s="233"/>
    </row>
    <row r="205" spans="1:11" ht="18" customHeight="1">
      <c r="A205" s="36"/>
      <c r="B205" s="6"/>
      <c r="C205" s="6"/>
      <c r="D205" s="158"/>
      <c r="E205" s="159"/>
      <c r="F205" s="9"/>
      <c r="G205" s="161"/>
      <c r="H205" s="161"/>
      <c r="I205" s="234"/>
      <c r="J205" s="235"/>
      <c r="K205" s="236"/>
    </row>
    <row r="206" spans="1:11" ht="18" customHeight="1">
      <c r="A206" s="36"/>
      <c r="B206" s="3"/>
      <c r="C206" s="3"/>
      <c r="D206" s="156"/>
      <c r="E206" s="157"/>
      <c r="F206" s="12"/>
      <c r="G206" s="160"/>
      <c r="H206" s="160">
        <f>ROUNDDOWN(D206*G206,0)</f>
        <v>0</v>
      </c>
      <c r="I206" s="231"/>
      <c r="J206" s="232"/>
      <c r="K206" s="233"/>
    </row>
    <row r="207" spans="1:11" ht="18" customHeight="1">
      <c r="A207" s="36"/>
      <c r="B207" s="6"/>
      <c r="C207" s="6"/>
      <c r="D207" s="158"/>
      <c r="E207" s="159"/>
      <c r="F207" s="9"/>
      <c r="G207" s="161"/>
      <c r="H207" s="161"/>
      <c r="I207" s="234"/>
      <c r="J207" s="235"/>
      <c r="K207" s="236"/>
    </row>
    <row r="208" spans="1:11" ht="18" customHeight="1">
      <c r="A208" s="36"/>
      <c r="B208" s="3"/>
      <c r="C208" s="3"/>
      <c r="D208" s="156"/>
      <c r="E208" s="157"/>
      <c r="F208" s="12"/>
      <c r="G208" s="160"/>
      <c r="H208" s="160">
        <f>ROUNDDOWN(D208*G208,0)</f>
        <v>0</v>
      </c>
      <c r="I208" s="231"/>
      <c r="J208" s="232"/>
      <c r="K208" s="233"/>
    </row>
    <row r="209" spans="1:11" ht="18" customHeight="1">
      <c r="A209" s="36"/>
      <c r="B209" s="6"/>
      <c r="C209" s="6"/>
      <c r="D209" s="158"/>
      <c r="E209" s="159"/>
      <c r="F209" s="9"/>
      <c r="G209" s="161"/>
      <c r="H209" s="161"/>
      <c r="I209" s="234"/>
      <c r="J209" s="235"/>
      <c r="K209" s="236"/>
    </row>
    <row r="210" spans="1:11" ht="18" customHeight="1">
      <c r="A210" s="36"/>
      <c r="B210" s="3"/>
      <c r="C210" s="3"/>
      <c r="D210" s="156"/>
      <c r="E210" s="157"/>
      <c r="F210" s="12"/>
      <c r="G210" s="160"/>
      <c r="H210" s="160">
        <f>ROUNDDOWN(D210*G210,0)</f>
        <v>0</v>
      </c>
      <c r="I210" s="231"/>
      <c r="J210" s="232"/>
      <c r="K210" s="233"/>
    </row>
    <row r="211" spans="1:11" ht="18" customHeight="1">
      <c r="A211" s="36"/>
      <c r="B211" s="6"/>
      <c r="C211" s="6"/>
      <c r="D211" s="158"/>
      <c r="E211" s="159"/>
      <c r="F211" s="9"/>
      <c r="G211" s="161"/>
      <c r="H211" s="161"/>
      <c r="I211" s="234"/>
      <c r="J211" s="235"/>
      <c r="K211" s="236"/>
    </row>
    <row r="212" spans="1:11" ht="18" customHeight="1">
      <c r="A212" s="36"/>
      <c r="B212" s="3"/>
      <c r="C212" s="3" t="str">
        <f>B190&amp;"-計"</f>
        <v>（6）-計</v>
      </c>
      <c r="D212" s="156"/>
      <c r="E212" s="157"/>
      <c r="F212" s="12"/>
      <c r="G212" s="160"/>
      <c r="H212" s="160">
        <f>SUM(H190:H211)</f>
        <v>144905</v>
      </c>
      <c r="I212" s="231"/>
      <c r="J212" s="232"/>
      <c r="K212" s="233"/>
    </row>
    <row r="213" spans="1:11" ht="18" customHeight="1">
      <c r="A213" s="36"/>
      <c r="B213" s="6"/>
      <c r="C213" s="6"/>
      <c r="D213" s="158"/>
      <c r="E213" s="159"/>
      <c r="F213" s="10"/>
      <c r="G213" s="161"/>
      <c r="H213" s="161"/>
      <c r="I213" s="234"/>
      <c r="J213" s="235"/>
      <c r="K213" s="236"/>
    </row>
    <row r="214" spans="1:11" ht="18" customHeight="1">
      <c r="A214" s="36"/>
      <c r="B214"/>
      <c r="C214"/>
      <c r="D214" s="29"/>
      <c r="E214" s="29"/>
      <c r="F214"/>
      <c r="G214"/>
      <c r="H214" s="28"/>
      <c r="I214" s="89"/>
      <c r="J214" s="89"/>
      <c r="K214" s="89"/>
    </row>
    <row r="215" spans="1:11" ht="18" customHeight="1">
      <c r="A215" s="36"/>
      <c r="B215"/>
      <c r="C215"/>
      <c r="D215" s="29"/>
      <c r="E215" s="29"/>
      <c r="F215"/>
      <c r="G215"/>
      <c r="H215" s="28"/>
      <c r="I215" s="89"/>
      <c r="J215" s="89"/>
      <c r="K215" s="89"/>
    </row>
    <row r="216" spans="1:11" ht="18" customHeight="1">
      <c r="A216" s="36"/>
      <c r="B216" s="19" t="s">
        <v>283</v>
      </c>
      <c r="C216" s="3" t="s">
        <v>33</v>
      </c>
      <c r="D216" s="156"/>
      <c r="E216" s="157"/>
      <c r="F216" s="12"/>
      <c r="G216" s="160"/>
      <c r="H216" s="160">
        <f>ROUNDDOWN(D216*G216,0)</f>
        <v>0</v>
      </c>
      <c r="I216" s="231"/>
      <c r="J216" s="232"/>
      <c r="K216" s="233"/>
    </row>
    <row r="217" spans="1:11" ht="18" customHeight="1">
      <c r="A217" s="36"/>
      <c r="B217" s="11"/>
      <c r="C217" s="6"/>
      <c r="D217" s="158"/>
      <c r="E217" s="159"/>
      <c r="F217" s="9"/>
      <c r="G217" s="161"/>
      <c r="H217" s="161"/>
      <c r="I217" s="234"/>
      <c r="J217" s="235"/>
      <c r="K217" s="236"/>
    </row>
    <row r="218" spans="1:11" ht="18" customHeight="1">
      <c r="A218" s="36"/>
      <c r="B218" s="18"/>
      <c r="C218" s="20"/>
      <c r="D218" s="258"/>
      <c r="E218" s="259"/>
      <c r="F218" s="21"/>
      <c r="G218" s="237"/>
      <c r="H218" s="237"/>
      <c r="I218" s="262"/>
      <c r="J218" s="263"/>
      <c r="K218" s="264"/>
    </row>
    <row r="219" spans="1:11" ht="18" customHeight="1">
      <c r="A219" s="36"/>
      <c r="B219" s="6"/>
      <c r="C219" s="22" t="s">
        <v>484</v>
      </c>
      <c r="D219" s="260"/>
      <c r="E219" s="261"/>
      <c r="F219" s="23"/>
      <c r="G219" s="238"/>
      <c r="H219" s="238"/>
      <c r="I219" s="265"/>
      <c r="J219" s="266"/>
      <c r="K219" s="267"/>
    </row>
    <row r="220" spans="1:11" ht="18" customHeight="1">
      <c r="A220" s="36"/>
      <c r="B220" s="19"/>
      <c r="C220" s="102" t="s">
        <v>485</v>
      </c>
      <c r="D220" s="239">
        <v>13.5</v>
      </c>
      <c r="E220" s="240"/>
      <c r="F220" s="103"/>
      <c r="G220" s="243">
        <v>1970</v>
      </c>
      <c r="H220" s="243">
        <f>ROUNDDOWN(D220*G220,0)</f>
        <v>26595</v>
      </c>
      <c r="I220" s="245" t="s">
        <v>480</v>
      </c>
      <c r="J220" s="246"/>
      <c r="K220" s="247"/>
    </row>
    <row r="221" spans="1:11" ht="18" customHeight="1">
      <c r="A221" s="36"/>
      <c r="B221" s="11"/>
      <c r="C221" s="104" t="s">
        <v>486</v>
      </c>
      <c r="D221" s="241"/>
      <c r="E221" s="242"/>
      <c r="F221" s="105" t="s">
        <v>469</v>
      </c>
      <c r="G221" s="244"/>
      <c r="H221" s="244"/>
      <c r="I221" s="255"/>
      <c r="J221" s="256"/>
      <c r="K221" s="257"/>
    </row>
    <row r="222" spans="1:11" ht="18" customHeight="1">
      <c r="A222" s="36"/>
      <c r="B222" s="19"/>
      <c r="C222" s="20"/>
      <c r="D222" s="258"/>
      <c r="E222" s="259"/>
      <c r="F222" s="21"/>
      <c r="G222" s="237"/>
      <c r="H222" s="237"/>
      <c r="I222" s="262"/>
      <c r="J222" s="263"/>
      <c r="K222" s="264"/>
    </row>
    <row r="223" spans="1:11" ht="18" customHeight="1">
      <c r="A223" s="36"/>
      <c r="B223" s="11"/>
      <c r="C223" s="22"/>
      <c r="D223" s="260"/>
      <c r="E223" s="261"/>
      <c r="F223" s="23"/>
      <c r="G223" s="238"/>
      <c r="H223" s="238"/>
      <c r="I223" s="265"/>
      <c r="J223" s="266"/>
      <c r="K223" s="267"/>
    </row>
    <row r="224" spans="1:11" ht="18" customHeight="1">
      <c r="A224" s="36"/>
      <c r="B224" s="19"/>
      <c r="C224" s="3">
        <f>M225</f>
        <v>0</v>
      </c>
      <c r="D224" s="156"/>
      <c r="E224" s="157"/>
      <c r="F224" s="12"/>
      <c r="G224" s="160"/>
      <c r="H224" s="160">
        <f>ROUNDDOWN(D224*G224,0)</f>
        <v>0</v>
      </c>
      <c r="I224" s="231"/>
      <c r="J224" s="232"/>
      <c r="K224" s="233"/>
    </row>
    <row r="225" spans="1:11" ht="18" customHeight="1">
      <c r="A225" s="36"/>
      <c r="B225" s="11"/>
      <c r="C225" s="6">
        <f>N225</f>
        <v>0</v>
      </c>
      <c r="D225" s="158"/>
      <c r="E225" s="159"/>
      <c r="F225" s="9"/>
      <c r="G225" s="161"/>
      <c r="H225" s="161"/>
      <c r="I225" s="234"/>
      <c r="J225" s="235"/>
      <c r="K225" s="236"/>
    </row>
    <row r="226" spans="1:11" ht="18" customHeight="1">
      <c r="A226" s="36"/>
      <c r="B226" s="19"/>
      <c r="C226" s="3"/>
      <c r="D226" s="156"/>
      <c r="E226" s="157"/>
      <c r="F226" s="12"/>
      <c r="G226" s="160"/>
      <c r="H226" s="160">
        <f>ROUNDDOWN(D226*G226,0)</f>
        <v>0</v>
      </c>
      <c r="I226" s="231"/>
      <c r="J226" s="232"/>
      <c r="K226" s="233"/>
    </row>
    <row r="227" spans="1:11" ht="18" customHeight="1">
      <c r="A227" s="36"/>
      <c r="B227" s="6"/>
      <c r="C227" s="6"/>
      <c r="D227" s="158"/>
      <c r="E227" s="159"/>
      <c r="F227" s="9"/>
      <c r="G227" s="161"/>
      <c r="H227" s="161"/>
      <c r="I227" s="234"/>
      <c r="J227" s="235"/>
      <c r="K227" s="236"/>
    </row>
    <row r="228" spans="1:11" ht="18" customHeight="1">
      <c r="A228" s="36"/>
      <c r="B228" s="3"/>
      <c r="C228" s="3"/>
      <c r="D228" s="156"/>
      <c r="E228" s="157"/>
      <c r="F228" s="12"/>
      <c r="G228" s="160"/>
      <c r="H228" s="160">
        <f>ROUNDDOWN(D228*G228,0)</f>
        <v>0</v>
      </c>
      <c r="I228" s="231"/>
      <c r="J228" s="232"/>
      <c r="K228" s="233"/>
    </row>
    <row r="229" spans="1:11" ht="18" customHeight="1">
      <c r="A229" s="36"/>
      <c r="B229" s="6"/>
      <c r="C229" s="6"/>
      <c r="D229" s="158"/>
      <c r="E229" s="159"/>
      <c r="F229" s="9"/>
      <c r="G229" s="161"/>
      <c r="H229" s="161"/>
      <c r="I229" s="234"/>
      <c r="J229" s="235"/>
      <c r="K229" s="236"/>
    </row>
    <row r="230" spans="1:11" ht="18" customHeight="1">
      <c r="A230" s="36"/>
      <c r="B230" s="3"/>
      <c r="C230" s="3"/>
      <c r="D230" s="156"/>
      <c r="E230" s="157"/>
      <c r="F230" s="12"/>
      <c r="G230" s="160"/>
      <c r="H230" s="160">
        <f>ROUNDDOWN(D230*G230,0)</f>
        <v>0</v>
      </c>
      <c r="I230" s="231"/>
      <c r="J230" s="232"/>
      <c r="K230" s="233"/>
    </row>
    <row r="231" spans="1:11" ht="18" customHeight="1">
      <c r="A231" s="36"/>
      <c r="B231" s="6"/>
      <c r="C231" s="6"/>
      <c r="D231" s="158"/>
      <c r="E231" s="159"/>
      <c r="F231" s="9"/>
      <c r="G231" s="161"/>
      <c r="H231" s="161"/>
      <c r="I231" s="234"/>
      <c r="J231" s="235"/>
      <c r="K231" s="236"/>
    </row>
    <row r="232" spans="1:11" ht="18" customHeight="1">
      <c r="A232" s="36"/>
      <c r="B232" s="3"/>
      <c r="C232" s="3"/>
      <c r="D232" s="156"/>
      <c r="E232" s="157"/>
      <c r="F232" s="12"/>
      <c r="G232" s="160"/>
      <c r="H232" s="160">
        <f>ROUNDDOWN(D232*G232,0)</f>
        <v>0</v>
      </c>
      <c r="I232" s="231"/>
      <c r="J232" s="232"/>
      <c r="K232" s="233"/>
    </row>
    <row r="233" spans="1:11" ht="18" customHeight="1">
      <c r="A233" s="36"/>
      <c r="B233" s="6"/>
      <c r="C233" s="6"/>
      <c r="D233" s="158"/>
      <c r="E233" s="159"/>
      <c r="F233" s="9"/>
      <c r="G233" s="161"/>
      <c r="H233" s="161"/>
      <c r="I233" s="234"/>
      <c r="J233" s="235"/>
      <c r="K233" s="236"/>
    </row>
    <row r="234" spans="1:11" ht="18" customHeight="1">
      <c r="A234" s="36"/>
      <c r="B234" s="3"/>
      <c r="C234" s="3"/>
      <c r="D234" s="156"/>
      <c r="E234" s="157"/>
      <c r="F234" s="12"/>
      <c r="G234" s="160"/>
      <c r="H234" s="160">
        <f>ROUNDDOWN(D234*G234,0)</f>
        <v>0</v>
      </c>
      <c r="I234" s="231"/>
      <c r="J234" s="232"/>
      <c r="K234" s="233"/>
    </row>
    <row r="235" spans="1:11" ht="18" customHeight="1">
      <c r="A235" s="36"/>
      <c r="B235" s="6"/>
      <c r="C235" s="6"/>
      <c r="D235" s="158"/>
      <c r="E235" s="159"/>
      <c r="F235" s="9"/>
      <c r="G235" s="161"/>
      <c r="H235" s="161"/>
      <c r="I235" s="234"/>
      <c r="J235" s="235"/>
      <c r="K235" s="236"/>
    </row>
    <row r="236" spans="1:11" ht="18" customHeight="1">
      <c r="A236" s="36"/>
      <c r="B236" s="3"/>
      <c r="C236" s="3"/>
      <c r="D236" s="156"/>
      <c r="E236" s="157"/>
      <c r="F236" s="12"/>
      <c r="G236" s="160"/>
      <c r="H236" s="160">
        <f>ROUNDDOWN(D236*G236,0)</f>
        <v>0</v>
      </c>
      <c r="I236" s="231"/>
      <c r="J236" s="232"/>
      <c r="K236" s="233"/>
    </row>
    <row r="237" spans="1:11" ht="18" customHeight="1">
      <c r="A237" s="36"/>
      <c r="B237" s="6"/>
      <c r="C237" s="6"/>
      <c r="D237" s="158"/>
      <c r="E237" s="159"/>
      <c r="F237" s="9"/>
      <c r="G237" s="161"/>
      <c r="H237" s="161"/>
      <c r="I237" s="234"/>
      <c r="J237" s="235"/>
      <c r="K237" s="236"/>
    </row>
    <row r="238" spans="1:11" ht="18" customHeight="1">
      <c r="A238" s="36"/>
      <c r="B238" s="3"/>
      <c r="C238" s="3" t="str">
        <f>B216&amp;"-計"</f>
        <v>（7）-計</v>
      </c>
      <c r="D238" s="156"/>
      <c r="E238" s="157"/>
      <c r="F238" s="12"/>
      <c r="G238" s="160"/>
      <c r="H238" s="160">
        <f>SUM(H216:H237)</f>
        <v>26595</v>
      </c>
      <c r="I238" s="231"/>
      <c r="J238" s="232"/>
      <c r="K238" s="233"/>
    </row>
    <row r="239" spans="1:11" ht="18" customHeight="1">
      <c r="A239" s="36"/>
      <c r="B239" s="6"/>
      <c r="C239" s="6"/>
      <c r="D239" s="158"/>
      <c r="E239" s="159"/>
      <c r="F239" s="10"/>
      <c r="G239" s="161"/>
      <c r="H239" s="161"/>
      <c r="I239" s="234"/>
      <c r="J239" s="235"/>
      <c r="K239" s="236"/>
    </row>
    <row r="240" spans="1:11" ht="18" customHeight="1">
      <c r="A240" s="36"/>
      <c r="B240"/>
      <c r="C240"/>
      <c r="D240" s="29"/>
      <c r="E240" s="29"/>
      <c r="F240"/>
      <c r="G240"/>
      <c r="H240" s="28"/>
      <c r="I240" s="89"/>
      <c r="J240" s="89"/>
      <c r="K240" s="89"/>
    </row>
    <row r="241" spans="1:11" ht="18" customHeight="1">
      <c r="A241" s="36"/>
      <c r="B241"/>
      <c r="C241"/>
      <c r="D241" s="29"/>
      <c r="E241" s="29"/>
      <c r="F241"/>
      <c r="G241"/>
      <c r="H241" s="28"/>
      <c r="I241" s="89"/>
      <c r="J241" s="89"/>
      <c r="K241" s="89"/>
    </row>
    <row r="242" spans="1:11" ht="18" customHeight="1">
      <c r="A242" s="36"/>
      <c r="B242" s="19" t="s">
        <v>284</v>
      </c>
      <c r="C242" s="3" t="s">
        <v>34</v>
      </c>
      <c r="D242" s="156"/>
      <c r="E242" s="157"/>
      <c r="F242" s="12"/>
      <c r="G242" s="160"/>
      <c r="H242" s="160">
        <f>ROUNDDOWN(D242*G242,0)</f>
        <v>0</v>
      </c>
      <c r="I242" s="231"/>
      <c r="J242" s="232"/>
      <c r="K242" s="233"/>
    </row>
    <row r="243" spans="1:11" ht="18" customHeight="1">
      <c r="A243" s="36"/>
      <c r="B243" s="11"/>
      <c r="C243" s="6"/>
      <c r="D243" s="158"/>
      <c r="E243" s="159"/>
      <c r="F243" s="9"/>
      <c r="G243" s="161"/>
      <c r="H243" s="161"/>
      <c r="I243" s="234"/>
      <c r="J243" s="235"/>
      <c r="K243" s="236"/>
    </row>
    <row r="244" spans="1:11" ht="18" customHeight="1">
      <c r="A244" s="36"/>
      <c r="B244" s="18"/>
      <c r="C244" s="3"/>
      <c r="D244" s="156"/>
      <c r="E244" s="157"/>
      <c r="F244" s="12"/>
      <c r="G244" s="160"/>
      <c r="H244" s="160"/>
      <c r="I244" s="231"/>
      <c r="J244" s="232"/>
      <c r="K244" s="233"/>
    </row>
    <row r="245" spans="1:11" ht="18" customHeight="1">
      <c r="A245" s="36"/>
      <c r="B245" s="6"/>
      <c r="C245" s="6"/>
      <c r="D245" s="158"/>
      <c r="E245" s="159"/>
      <c r="F245" s="9"/>
      <c r="G245" s="161"/>
      <c r="H245" s="161"/>
      <c r="I245" s="234"/>
      <c r="J245" s="235"/>
      <c r="K245" s="236"/>
    </row>
    <row r="246" spans="1:11" ht="18" customHeight="1">
      <c r="A246" s="36"/>
      <c r="B246" s="19"/>
      <c r="C246" s="3" t="s">
        <v>352</v>
      </c>
      <c r="D246" s="156">
        <v>2.4</v>
      </c>
      <c r="E246" s="157"/>
      <c r="F246" s="12"/>
      <c r="G246" s="160">
        <v>4070</v>
      </c>
      <c r="H246" s="160">
        <f>ROUNDDOWN(D246*G246,0)</f>
        <v>9768</v>
      </c>
      <c r="I246" s="231" t="s">
        <v>353</v>
      </c>
      <c r="J246" s="232"/>
      <c r="K246" s="233"/>
    </row>
    <row r="247" spans="1:11" ht="18" customHeight="1">
      <c r="A247" s="36"/>
      <c r="B247" s="11"/>
      <c r="C247" s="6" t="s">
        <v>354</v>
      </c>
      <c r="D247" s="158"/>
      <c r="E247" s="159"/>
      <c r="F247" s="9" t="s">
        <v>270</v>
      </c>
      <c r="G247" s="161"/>
      <c r="H247" s="161"/>
      <c r="I247" s="234"/>
      <c r="J247" s="235"/>
      <c r="K247" s="236"/>
    </row>
    <row r="248" spans="1:11" ht="18" customHeight="1">
      <c r="A248" s="36"/>
      <c r="B248" s="19"/>
      <c r="C248" s="3" t="s">
        <v>470</v>
      </c>
      <c r="D248" s="156">
        <v>0</v>
      </c>
      <c r="E248" s="157"/>
      <c r="F248" s="12"/>
      <c r="G248" s="160">
        <v>0</v>
      </c>
      <c r="H248" s="160">
        <f>ROUNDDOWN(D248*G248,0)</f>
        <v>0</v>
      </c>
      <c r="I248" s="231">
        <v>0</v>
      </c>
      <c r="J248" s="232"/>
      <c r="K248" s="233"/>
    </row>
    <row r="249" spans="1:11" ht="18" customHeight="1">
      <c r="A249" s="36"/>
      <c r="B249" s="11"/>
      <c r="C249" s="6" t="s">
        <v>471</v>
      </c>
      <c r="D249" s="158"/>
      <c r="E249" s="159"/>
      <c r="F249" s="9">
        <v>0</v>
      </c>
      <c r="G249" s="161"/>
      <c r="H249" s="161"/>
      <c r="I249" s="234"/>
      <c r="J249" s="235"/>
      <c r="K249" s="236"/>
    </row>
    <row r="250" spans="1:11" ht="18" customHeight="1">
      <c r="A250" s="36"/>
      <c r="B250" s="19"/>
      <c r="C250" s="3" t="s">
        <v>355</v>
      </c>
      <c r="D250" s="156">
        <v>1.5</v>
      </c>
      <c r="E250" s="157"/>
      <c r="F250" s="12"/>
      <c r="G250" s="160">
        <v>6950</v>
      </c>
      <c r="H250" s="160">
        <f>ROUNDDOWN(D250*G250,0)</f>
        <v>10425</v>
      </c>
      <c r="I250" s="231" t="s">
        <v>356</v>
      </c>
      <c r="J250" s="232"/>
      <c r="K250" s="233"/>
    </row>
    <row r="251" spans="1:11" ht="18" customHeight="1">
      <c r="A251" s="36"/>
      <c r="B251" s="11"/>
      <c r="C251" s="6" t="s">
        <v>354</v>
      </c>
      <c r="D251" s="158"/>
      <c r="E251" s="159"/>
      <c r="F251" s="9" t="s">
        <v>270</v>
      </c>
      <c r="G251" s="161"/>
      <c r="H251" s="161"/>
      <c r="I251" s="234"/>
      <c r="J251" s="235"/>
      <c r="K251" s="236"/>
    </row>
    <row r="252" spans="1:11" ht="18" customHeight="1">
      <c r="A252" s="36"/>
      <c r="B252" s="19"/>
      <c r="C252" s="3" t="s">
        <v>470</v>
      </c>
      <c r="D252" s="156">
        <v>0</v>
      </c>
      <c r="E252" s="157"/>
      <c r="F252" s="12"/>
      <c r="G252" s="160">
        <v>0</v>
      </c>
      <c r="H252" s="160">
        <f>ROUNDDOWN(D252*G252,0)</f>
        <v>0</v>
      </c>
      <c r="I252" s="231">
        <v>0</v>
      </c>
      <c r="J252" s="232"/>
      <c r="K252" s="233"/>
    </row>
    <row r="253" spans="1:11" ht="18" customHeight="1">
      <c r="A253" s="36"/>
      <c r="B253" s="6"/>
      <c r="C253" s="6" t="s">
        <v>471</v>
      </c>
      <c r="D253" s="158"/>
      <c r="E253" s="159"/>
      <c r="F253" s="9">
        <v>0</v>
      </c>
      <c r="G253" s="161"/>
      <c r="H253" s="161"/>
      <c r="I253" s="234"/>
      <c r="J253" s="235"/>
      <c r="K253" s="236"/>
    </row>
    <row r="254" spans="1:11" ht="18" customHeight="1">
      <c r="A254" s="36"/>
      <c r="B254" s="3"/>
      <c r="C254" s="3" t="s">
        <v>357</v>
      </c>
      <c r="D254" s="156">
        <v>0.5</v>
      </c>
      <c r="E254" s="157"/>
      <c r="F254" s="12"/>
      <c r="G254" s="160">
        <v>9040</v>
      </c>
      <c r="H254" s="160">
        <f>ROUNDDOWN(D254*G254,0)</f>
        <v>4520</v>
      </c>
      <c r="I254" s="231" t="s">
        <v>358</v>
      </c>
      <c r="J254" s="232"/>
      <c r="K254" s="233"/>
    </row>
    <row r="255" spans="1:11" ht="18" customHeight="1">
      <c r="A255" s="36"/>
      <c r="B255" s="6"/>
      <c r="C255" s="6" t="s">
        <v>354</v>
      </c>
      <c r="D255" s="158"/>
      <c r="E255" s="159"/>
      <c r="F255" s="9" t="s">
        <v>270</v>
      </c>
      <c r="G255" s="161"/>
      <c r="H255" s="161"/>
      <c r="I255" s="234"/>
      <c r="J255" s="235"/>
      <c r="K255" s="236"/>
    </row>
    <row r="256" spans="1:11" ht="18" customHeight="1">
      <c r="A256" s="36"/>
      <c r="B256" s="3"/>
      <c r="C256" s="3" t="s">
        <v>470</v>
      </c>
      <c r="D256" s="156">
        <v>0</v>
      </c>
      <c r="E256" s="157"/>
      <c r="F256" s="12"/>
      <c r="G256" s="160">
        <v>0</v>
      </c>
      <c r="H256" s="160">
        <f>ROUNDDOWN(D256*G256,0)</f>
        <v>0</v>
      </c>
      <c r="I256" s="231">
        <v>0</v>
      </c>
      <c r="J256" s="232"/>
      <c r="K256" s="233"/>
    </row>
    <row r="257" spans="1:11" ht="18" customHeight="1">
      <c r="A257" s="36"/>
      <c r="B257" s="6"/>
      <c r="C257" s="6" t="s">
        <v>471</v>
      </c>
      <c r="D257" s="158"/>
      <c r="E257" s="159"/>
      <c r="F257" s="9">
        <v>0</v>
      </c>
      <c r="G257" s="161"/>
      <c r="H257" s="161"/>
      <c r="I257" s="234"/>
      <c r="J257" s="235"/>
      <c r="K257" s="236"/>
    </row>
    <row r="258" spans="1:11" ht="18" customHeight="1">
      <c r="A258" s="36"/>
      <c r="B258" s="3"/>
      <c r="C258" s="3" t="s">
        <v>359</v>
      </c>
      <c r="D258" s="156">
        <v>0.8</v>
      </c>
      <c r="E258" s="157"/>
      <c r="F258" s="12"/>
      <c r="G258" s="160">
        <v>6950</v>
      </c>
      <c r="H258" s="160">
        <f>ROUNDDOWN(D258*G258,0)</f>
        <v>5560</v>
      </c>
      <c r="I258" s="231" t="s">
        <v>356</v>
      </c>
      <c r="J258" s="232"/>
      <c r="K258" s="233"/>
    </row>
    <row r="259" spans="1:11" ht="18" customHeight="1">
      <c r="A259" s="36"/>
      <c r="B259" s="6"/>
      <c r="C259" s="6" t="s">
        <v>354</v>
      </c>
      <c r="D259" s="158"/>
      <c r="E259" s="159"/>
      <c r="F259" s="9" t="s">
        <v>270</v>
      </c>
      <c r="G259" s="161"/>
      <c r="H259" s="161"/>
      <c r="I259" s="234"/>
      <c r="J259" s="235"/>
      <c r="K259" s="236"/>
    </row>
    <row r="260" spans="1:11" ht="18" customHeight="1">
      <c r="A260" s="36"/>
      <c r="B260" s="3"/>
      <c r="C260" s="3" t="s">
        <v>470</v>
      </c>
      <c r="D260" s="156">
        <v>0</v>
      </c>
      <c r="E260" s="157"/>
      <c r="F260" s="12"/>
      <c r="G260" s="160">
        <v>0</v>
      </c>
      <c r="H260" s="160">
        <f>ROUNDDOWN(D260*G260,0)</f>
        <v>0</v>
      </c>
      <c r="I260" s="231">
        <v>0</v>
      </c>
      <c r="J260" s="232"/>
      <c r="K260" s="233"/>
    </row>
    <row r="261" spans="1:11" ht="18" customHeight="1">
      <c r="A261" s="36"/>
      <c r="B261" s="6"/>
      <c r="C261" s="6" t="s">
        <v>471</v>
      </c>
      <c r="D261" s="158"/>
      <c r="E261" s="159"/>
      <c r="F261" s="9">
        <v>0</v>
      </c>
      <c r="G261" s="161"/>
      <c r="H261" s="161"/>
      <c r="I261" s="234"/>
      <c r="J261" s="235"/>
      <c r="K261" s="236"/>
    </row>
    <row r="262" spans="1:11" ht="18" customHeight="1">
      <c r="A262" s="36"/>
      <c r="B262" s="3"/>
      <c r="C262" s="3" t="s">
        <v>360</v>
      </c>
      <c r="D262" s="156">
        <v>12.5</v>
      </c>
      <c r="E262" s="157"/>
      <c r="F262" s="12"/>
      <c r="G262" s="160">
        <v>9040</v>
      </c>
      <c r="H262" s="160">
        <f>ROUNDDOWN(D262*G262,0)</f>
        <v>113000</v>
      </c>
      <c r="I262" s="231" t="s">
        <v>358</v>
      </c>
      <c r="J262" s="232"/>
      <c r="K262" s="233"/>
    </row>
    <row r="263" spans="1:11" ht="18" customHeight="1">
      <c r="A263" s="36"/>
      <c r="B263" s="6"/>
      <c r="C263" s="6" t="s">
        <v>354</v>
      </c>
      <c r="D263" s="158"/>
      <c r="E263" s="159"/>
      <c r="F263" s="9" t="s">
        <v>270</v>
      </c>
      <c r="G263" s="161"/>
      <c r="H263" s="161"/>
      <c r="I263" s="234"/>
      <c r="J263" s="235"/>
      <c r="K263" s="236"/>
    </row>
    <row r="264" spans="1:11" ht="18" customHeight="1">
      <c r="A264" s="36"/>
      <c r="B264" s="3"/>
      <c r="C264" s="3" t="s">
        <v>470</v>
      </c>
      <c r="D264" s="156"/>
      <c r="E264" s="157"/>
      <c r="F264" s="12"/>
      <c r="G264" s="160"/>
      <c r="H264" s="160"/>
      <c r="I264" s="231"/>
      <c r="J264" s="232"/>
      <c r="K264" s="233"/>
    </row>
    <row r="265" spans="1:11" ht="18" customHeight="1">
      <c r="A265" s="36"/>
      <c r="B265" s="6"/>
      <c r="C265" s="6" t="s">
        <v>471</v>
      </c>
      <c r="D265" s="158"/>
      <c r="E265" s="159"/>
      <c r="F265" s="10"/>
      <c r="G265" s="161"/>
      <c r="H265" s="161"/>
      <c r="I265" s="234"/>
      <c r="J265" s="235"/>
      <c r="K265" s="236"/>
    </row>
    <row r="266" spans="1:11" ht="18" customHeight="1">
      <c r="A266" s="36"/>
      <c r="B266"/>
      <c r="C266"/>
      <c r="D266" s="29"/>
      <c r="E266" s="29"/>
      <c r="F266"/>
      <c r="G266"/>
      <c r="H266" s="28"/>
      <c r="I266" s="89"/>
      <c r="J266" s="89"/>
      <c r="K266" s="89"/>
    </row>
    <row r="267" spans="1:11" ht="18" customHeight="1">
      <c r="A267" s="36"/>
      <c r="B267"/>
      <c r="C267"/>
      <c r="D267" s="29"/>
      <c r="E267" s="29"/>
      <c r="F267"/>
      <c r="G267"/>
      <c r="H267" s="28"/>
      <c r="I267" s="89"/>
      <c r="J267" s="89"/>
      <c r="K267" s="89"/>
    </row>
    <row r="268" spans="1:11" ht="18" customHeight="1">
      <c r="A268" s="36"/>
      <c r="B268" s="19"/>
      <c r="C268" s="3"/>
      <c r="D268" s="156"/>
      <c r="E268" s="157"/>
      <c r="F268" s="12"/>
      <c r="G268" s="160"/>
      <c r="H268" s="160"/>
      <c r="I268" s="231"/>
      <c r="J268" s="232"/>
      <c r="K268" s="233"/>
    </row>
    <row r="269" spans="1:11" ht="18" customHeight="1">
      <c r="A269" s="36"/>
      <c r="B269" s="11"/>
      <c r="C269" s="6"/>
      <c r="D269" s="158"/>
      <c r="E269" s="159"/>
      <c r="F269" s="9"/>
      <c r="G269" s="161"/>
      <c r="H269" s="161"/>
      <c r="I269" s="234"/>
      <c r="J269" s="235"/>
      <c r="K269" s="236"/>
    </row>
    <row r="270" spans="1:11" ht="18" customHeight="1">
      <c r="A270" s="36"/>
      <c r="B270" s="18"/>
      <c r="C270" s="3"/>
      <c r="D270" s="156"/>
      <c r="E270" s="157"/>
      <c r="F270" s="12"/>
      <c r="G270" s="160"/>
      <c r="H270" s="160"/>
      <c r="I270" s="231"/>
      <c r="J270" s="232"/>
      <c r="K270" s="233"/>
    </row>
    <row r="271" spans="1:11" ht="18" customHeight="1">
      <c r="A271" s="36"/>
      <c r="B271" s="6"/>
      <c r="C271" s="6"/>
      <c r="D271" s="158"/>
      <c r="E271" s="159"/>
      <c r="F271" s="9"/>
      <c r="G271" s="161"/>
      <c r="H271" s="161"/>
      <c r="I271" s="234"/>
      <c r="J271" s="235"/>
      <c r="K271" s="236"/>
    </row>
    <row r="272" spans="1:11" ht="18" customHeight="1">
      <c r="A272" s="36"/>
      <c r="B272" s="19"/>
      <c r="C272" s="3"/>
      <c r="D272" s="156"/>
      <c r="E272" s="157"/>
      <c r="F272" s="12"/>
      <c r="G272" s="160"/>
      <c r="H272" s="160"/>
      <c r="I272" s="231"/>
      <c r="J272" s="232"/>
      <c r="K272" s="233"/>
    </row>
    <row r="273" spans="1:11" ht="18" customHeight="1">
      <c r="A273" s="36"/>
      <c r="B273" s="11"/>
      <c r="C273" s="6"/>
      <c r="D273" s="158"/>
      <c r="E273" s="159"/>
      <c r="F273" s="9"/>
      <c r="G273" s="161"/>
      <c r="H273" s="161"/>
      <c r="I273" s="234"/>
      <c r="J273" s="235"/>
      <c r="K273" s="236"/>
    </row>
    <row r="274" spans="1:11" ht="18" customHeight="1">
      <c r="A274" s="36"/>
      <c r="B274" s="19"/>
      <c r="C274" s="3"/>
      <c r="D274" s="156"/>
      <c r="E274" s="157"/>
      <c r="F274" s="12"/>
      <c r="G274" s="160"/>
      <c r="H274" s="160"/>
      <c r="I274" s="231"/>
      <c r="J274" s="232"/>
      <c r="K274" s="233"/>
    </row>
    <row r="275" spans="1:11" ht="18" customHeight="1">
      <c r="A275" s="36"/>
      <c r="B275" s="11"/>
      <c r="C275" s="6"/>
      <c r="D275" s="158"/>
      <c r="E275" s="159"/>
      <c r="F275" s="9"/>
      <c r="G275" s="161"/>
      <c r="H275" s="161"/>
      <c r="I275" s="234"/>
      <c r="J275" s="235"/>
      <c r="K275" s="236"/>
    </row>
    <row r="276" spans="1:11" ht="18" customHeight="1">
      <c r="A276" s="36"/>
      <c r="B276" s="19"/>
      <c r="C276" s="3"/>
      <c r="D276" s="156"/>
      <c r="E276" s="157"/>
      <c r="F276" s="12"/>
      <c r="G276" s="160"/>
      <c r="H276" s="160"/>
      <c r="I276" s="231"/>
      <c r="J276" s="232"/>
      <c r="K276" s="233"/>
    </row>
    <row r="277" spans="1:11" ht="18" customHeight="1">
      <c r="A277" s="36"/>
      <c r="B277" s="11"/>
      <c r="C277" s="6"/>
      <c r="D277" s="158"/>
      <c r="E277" s="159"/>
      <c r="F277" s="9"/>
      <c r="G277" s="161"/>
      <c r="H277" s="161"/>
      <c r="I277" s="234"/>
      <c r="J277" s="235"/>
      <c r="K277" s="236"/>
    </row>
    <row r="278" spans="1:11" ht="18" customHeight="1">
      <c r="A278" s="36"/>
      <c r="B278" s="19"/>
      <c r="C278" s="3"/>
      <c r="D278" s="156"/>
      <c r="E278" s="157"/>
      <c r="F278" s="12"/>
      <c r="G278" s="160"/>
      <c r="H278" s="160"/>
      <c r="I278" s="231"/>
      <c r="J278" s="232"/>
      <c r="K278" s="233"/>
    </row>
    <row r="279" spans="1:11" ht="18" customHeight="1">
      <c r="A279" s="36"/>
      <c r="B279" s="6"/>
      <c r="C279" s="6"/>
      <c r="D279" s="158"/>
      <c r="E279" s="159"/>
      <c r="F279" s="9"/>
      <c r="G279" s="161"/>
      <c r="H279" s="161"/>
      <c r="I279" s="234"/>
      <c r="J279" s="235"/>
      <c r="K279" s="236"/>
    </row>
    <row r="280" spans="1:11" ht="18" customHeight="1">
      <c r="A280" s="36"/>
      <c r="B280" s="3"/>
      <c r="C280" s="3"/>
      <c r="D280" s="156"/>
      <c r="E280" s="157"/>
      <c r="F280" s="12"/>
      <c r="G280" s="160"/>
      <c r="H280" s="160"/>
      <c r="I280" s="231"/>
      <c r="J280" s="232"/>
      <c r="K280" s="233"/>
    </row>
    <row r="281" spans="1:11" ht="18" customHeight="1">
      <c r="A281" s="36"/>
      <c r="B281" s="6"/>
      <c r="C281" s="6"/>
      <c r="D281" s="158"/>
      <c r="E281" s="159"/>
      <c r="F281" s="9"/>
      <c r="G281" s="161"/>
      <c r="H281" s="161"/>
      <c r="I281" s="234"/>
      <c r="J281" s="235"/>
      <c r="K281" s="236"/>
    </row>
    <row r="282" spans="1:11" ht="18" customHeight="1">
      <c r="A282" s="36"/>
      <c r="B282" s="3"/>
      <c r="C282" s="3"/>
      <c r="D282" s="156"/>
      <c r="E282" s="157"/>
      <c r="F282" s="12"/>
      <c r="G282" s="160"/>
      <c r="H282" s="160"/>
      <c r="I282" s="231"/>
      <c r="J282" s="232"/>
      <c r="K282" s="233"/>
    </row>
    <row r="283" spans="1:11" ht="18" customHeight="1">
      <c r="A283" s="36"/>
      <c r="B283" s="6"/>
      <c r="C283" s="6"/>
      <c r="D283" s="158"/>
      <c r="E283" s="159"/>
      <c r="F283" s="9"/>
      <c r="G283" s="161"/>
      <c r="H283" s="161"/>
      <c r="I283" s="234"/>
      <c r="J283" s="235"/>
      <c r="K283" s="236"/>
    </row>
    <row r="284" spans="1:11" ht="18" customHeight="1">
      <c r="A284" s="36"/>
      <c r="B284" s="3"/>
      <c r="C284" s="3"/>
      <c r="D284" s="156"/>
      <c r="E284" s="157"/>
      <c r="F284" s="12"/>
      <c r="G284" s="160"/>
      <c r="H284" s="160"/>
      <c r="I284" s="231"/>
      <c r="J284" s="232"/>
      <c r="K284" s="233"/>
    </row>
    <row r="285" spans="1:11" ht="18" customHeight="1">
      <c r="A285" s="36"/>
      <c r="B285" s="6"/>
      <c r="C285" s="6"/>
      <c r="D285" s="158"/>
      <c r="E285" s="159"/>
      <c r="F285" s="9"/>
      <c r="G285" s="161"/>
      <c r="H285" s="161"/>
      <c r="I285" s="234"/>
      <c r="J285" s="235"/>
      <c r="K285" s="236"/>
    </row>
    <row r="286" spans="1:11" ht="18" customHeight="1">
      <c r="A286" s="36"/>
      <c r="B286" s="3"/>
      <c r="C286" s="3"/>
      <c r="D286" s="156"/>
      <c r="E286" s="157"/>
      <c r="F286" s="12"/>
      <c r="G286" s="160"/>
      <c r="H286" s="160"/>
      <c r="I286" s="231"/>
      <c r="J286" s="232"/>
      <c r="K286" s="233"/>
    </row>
    <row r="287" spans="1:11" ht="18" customHeight="1">
      <c r="A287" s="36"/>
      <c r="B287" s="6"/>
      <c r="C287" s="6"/>
      <c r="D287" s="158"/>
      <c r="E287" s="159"/>
      <c r="F287" s="9"/>
      <c r="G287" s="161"/>
      <c r="H287" s="161"/>
      <c r="I287" s="234"/>
      <c r="J287" s="235"/>
      <c r="K287" s="236"/>
    </row>
    <row r="288" spans="1:11" ht="18" customHeight="1">
      <c r="A288" s="36"/>
      <c r="B288" s="3"/>
      <c r="C288" s="3"/>
      <c r="D288" s="156"/>
      <c r="E288" s="157"/>
      <c r="F288" s="12"/>
      <c r="G288" s="160"/>
      <c r="H288" s="160"/>
      <c r="I288" s="231"/>
      <c r="J288" s="232"/>
      <c r="K288" s="233"/>
    </row>
    <row r="289" spans="1:11" ht="18" customHeight="1">
      <c r="A289" s="36"/>
      <c r="B289" s="6"/>
      <c r="C289" s="6"/>
      <c r="D289" s="158"/>
      <c r="E289" s="159"/>
      <c r="F289" s="9"/>
      <c r="G289" s="161"/>
      <c r="H289" s="161"/>
      <c r="I289" s="234"/>
      <c r="J289" s="235"/>
      <c r="K289" s="236"/>
    </row>
    <row r="290" spans="1:11" ht="18" customHeight="1">
      <c r="A290" s="36"/>
      <c r="B290" s="3"/>
      <c r="C290" s="3" t="str">
        <f>B242&amp;"-計"</f>
        <v>（8）-計</v>
      </c>
      <c r="D290" s="156"/>
      <c r="E290" s="157"/>
      <c r="F290" s="12"/>
      <c r="G290" s="160"/>
      <c r="H290" s="160">
        <f>SUM(H244:H289)</f>
        <v>143273</v>
      </c>
      <c r="I290" s="231"/>
      <c r="J290" s="232"/>
      <c r="K290" s="233"/>
    </row>
    <row r="291" spans="1:11" ht="18" customHeight="1">
      <c r="A291" s="36"/>
      <c r="B291" s="6"/>
      <c r="C291" s="6"/>
      <c r="D291" s="158"/>
      <c r="E291" s="159"/>
      <c r="F291" s="10"/>
      <c r="G291" s="161"/>
      <c r="H291" s="161"/>
      <c r="I291" s="234"/>
      <c r="J291" s="235"/>
      <c r="K291" s="236"/>
    </row>
    <row r="292" spans="1:11" ht="18" customHeight="1">
      <c r="A292" s="36"/>
      <c r="B292"/>
      <c r="C292"/>
      <c r="D292" s="29"/>
      <c r="E292" s="29"/>
      <c r="F292"/>
      <c r="G292"/>
      <c r="H292" s="28"/>
      <c r="I292" s="89"/>
      <c r="J292" s="89"/>
      <c r="K292" s="89"/>
    </row>
    <row r="293" spans="1:11" ht="18" customHeight="1">
      <c r="A293" s="36"/>
      <c r="B293"/>
      <c r="C293"/>
      <c r="D293" s="29"/>
      <c r="E293" s="29"/>
      <c r="F293"/>
      <c r="G293"/>
      <c r="H293" s="28"/>
      <c r="I293" s="89"/>
      <c r="J293" s="89"/>
      <c r="K293" s="89"/>
    </row>
    <row r="294" spans="1:11" ht="18" customHeight="1">
      <c r="A294" s="36"/>
      <c r="B294" s="19" t="s">
        <v>285</v>
      </c>
      <c r="C294" s="3" t="s">
        <v>35</v>
      </c>
      <c r="D294" s="156"/>
      <c r="E294" s="157"/>
      <c r="F294" s="12"/>
      <c r="G294" s="160"/>
      <c r="H294" s="160">
        <f>ROUNDDOWN(D294*G294,0)</f>
        <v>0</v>
      </c>
      <c r="I294" s="231"/>
      <c r="J294" s="232"/>
      <c r="K294" s="233"/>
    </row>
    <row r="295" spans="1:11" ht="18" customHeight="1">
      <c r="A295" s="36"/>
      <c r="B295" s="11"/>
      <c r="C295" s="6"/>
      <c r="D295" s="158"/>
      <c r="E295" s="159"/>
      <c r="F295" s="9"/>
      <c r="G295" s="161"/>
      <c r="H295" s="161"/>
      <c r="I295" s="234"/>
      <c r="J295" s="235"/>
      <c r="K295" s="236"/>
    </row>
    <row r="296" spans="1:11" ht="18" customHeight="1">
      <c r="A296" s="36"/>
      <c r="B296" s="18"/>
      <c r="C296" s="3" t="s">
        <v>361</v>
      </c>
      <c r="D296" s="156">
        <v>0.9</v>
      </c>
      <c r="E296" s="157"/>
      <c r="F296" s="12"/>
      <c r="G296" s="160">
        <v>590</v>
      </c>
      <c r="H296" s="160">
        <f>ROUNDDOWN(D296*G296,0)</f>
        <v>531</v>
      </c>
      <c r="I296" s="231" t="s">
        <v>362</v>
      </c>
      <c r="J296" s="232"/>
      <c r="K296" s="233"/>
    </row>
    <row r="297" spans="1:11" ht="18" customHeight="1">
      <c r="A297" s="36"/>
      <c r="B297" s="6"/>
      <c r="C297" s="6" t="s">
        <v>363</v>
      </c>
      <c r="D297" s="158"/>
      <c r="E297" s="159"/>
      <c r="F297" s="9" t="s">
        <v>271</v>
      </c>
      <c r="G297" s="161"/>
      <c r="H297" s="161"/>
      <c r="I297" s="234"/>
      <c r="J297" s="235"/>
      <c r="K297" s="236"/>
    </row>
    <row r="298" spans="1:11" ht="18" customHeight="1">
      <c r="A298" s="36"/>
      <c r="B298" s="19"/>
      <c r="C298" s="3" t="s">
        <v>361</v>
      </c>
      <c r="D298" s="156">
        <v>13.1</v>
      </c>
      <c r="E298" s="157"/>
      <c r="F298" s="12"/>
      <c r="G298" s="160">
        <v>2140</v>
      </c>
      <c r="H298" s="160">
        <f>ROUNDDOWN(D298*G298,0)</f>
        <v>28034</v>
      </c>
      <c r="I298" s="231" t="s">
        <v>364</v>
      </c>
      <c r="J298" s="232"/>
      <c r="K298" s="233"/>
    </row>
    <row r="299" spans="1:11" ht="18" customHeight="1">
      <c r="A299" s="36"/>
      <c r="B299" s="11"/>
      <c r="C299" s="6" t="s">
        <v>365</v>
      </c>
      <c r="D299" s="158"/>
      <c r="E299" s="159"/>
      <c r="F299" s="9" t="s">
        <v>271</v>
      </c>
      <c r="G299" s="161"/>
      <c r="H299" s="161"/>
      <c r="I299" s="234"/>
      <c r="J299" s="235"/>
      <c r="K299" s="236"/>
    </row>
    <row r="300" spans="1:11" ht="18" customHeight="1">
      <c r="A300" s="36"/>
      <c r="B300" s="19"/>
      <c r="C300" s="3" t="s">
        <v>366</v>
      </c>
      <c r="D300" s="156">
        <v>5</v>
      </c>
      <c r="E300" s="157"/>
      <c r="F300" s="12"/>
      <c r="G300" s="160">
        <v>4140</v>
      </c>
      <c r="H300" s="160">
        <f>ROUNDDOWN(D300*G300,0)</f>
        <v>20700</v>
      </c>
      <c r="I300" s="231" t="s">
        <v>367</v>
      </c>
      <c r="J300" s="232"/>
      <c r="K300" s="233"/>
    </row>
    <row r="301" spans="1:11" ht="18" customHeight="1">
      <c r="A301" s="36"/>
      <c r="B301" s="11"/>
      <c r="C301" s="6" t="s">
        <v>365</v>
      </c>
      <c r="D301" s="158"/>
      <c r="E301" s="159"/>
      <c r="F301" s="9" t="s">
        <v>271</v>
      </c>
      <c r="G301" s="161"/>
      <c r="H301" s="161"/>
      <c r="I301" s="234"/>
      <c r="J301" s="235"/>
      <c r="K301" s="236"/>
    </row>
    <row r="302" spans="1:11" ht="18" customHeight="1">
      <c r="A302" s="36"/>
      <c r="B302" s="19"/>
      <c r="C302" s="3" t="s">
        <v>368</v>
      </c>
      <c r="D302" s="156">
        <v>1.1000000000000001</v>
      </c>
      <c r="E302" s="157"/>
      <c r="F302" s="12"/>
      <c r="G302" s="160">
        <v>1620</v>
      </c>
      <c r="H302" s="160">
        <f>ROUNDDOWN(D302*G302,0)</f>
        <v>1782</v>
      </c>
      <c r="I302" s="231" t="s">
        <v>364</v>
      </c>
      <c r="J302" s="232"/>
      <c r="K302" s="233"/>
    </row>
    <row r="303" spans="1:11" ht="18" customHeight="1">
      <c r="A303" s="36"/>
      <c r="B303" s="11"/>
      <c r="C303" s="6" t="s">
        <v>369</v>
      </c>
      <c r="D303" s="158"/>
      <c r="E303" s="159"/>
      <c r="F303" s="9" t="s">
        <v>271</v>
      </c>
      <c r="G303" s="161"/>
      <c r="H303" s="161"/>
      <c r="I303" s="234"/>
      <c r="J303" s="235"/>
      <c r="K303" s="236"/>
    </row>
    <row r="304" spans="1:11" ht="18" customHeight="1">
      <c r="A304" s="36"/>
      <c r="B304" s="19"/>
      <c r="C304" s="102" t="s">
        <v>472</v>
      </c>
      <c r="D304" s="239">
        <v>7.5</v>
      </c>
      <c r="E304" s="240"/>
      <c r="F304" s="103"/>
      <c r="G304" s="243">
        <v>3100</v>
      </c>
      <c r="H304" s="243">
        <f>ROUNDDOWN(D304*G304,0)</f>
        <v>23250</v>
      </c>
      <c r="I304" s="245" t="s">
        <v>483</v>
      </c>
      <c r="J304" s="246"/>
      <c r="K304" s="247"/>
    </row>
    <row r="305" spans="1:11" ht="18" customHeight="1">
      <c r="A305" s="36"/>
      <c r="B305" s="6"/>
      <c r="C305" s="104" t="s">
        <v>482</v>
      </c>
      <c r="D305" s="241"/>
      <c r="E305" s="242"/>
      <c r="F305" s="105" t="s">
        <v>271</v>
      </c>
      <c r="G305" s="244"/>
      <c r="H305" s="244"/>
      <c r="I305" s="255"/>
      <c r="J305" s="256"/>
      <c r="K305" s="257"/>
    </row>
    <row r="306" spans="1:11" ht="18" customHeight="1">
      <c r="A306" s="36"/>
      <c r="B306" s="3"/>
      <c r="C306" s="3" t="s">
        <v>361</v>
      </c>
      <c r="D306" s="156">
        <v>2</v>
      </c>
      <c r="E306" s="157"/>
      <c r="F306" s="12"/>
      <c r="G306" s="160">
        <v>2470</v>
      </c>
      <c r="H306" s="160">
        <f>ROUNDDOWN(D306*G306,0)</f>
        <v>4940</v>
      </c>
      <c r="I306" s="231" t="s">
        <v>370</v>
      </c>
      <c r="J306" s="232"/>
      <c r="K306" s="233"/>
    </row>
    <row r="307" spans="1:11" ht="18" customHeight="1">
      <c r="A307" s="36"/>
      <c r="B307" s="6"/>
      <c r="C307" s="6" t="s">
        <v>371</v>
      </c>
      <c r="D307" s="158"/>
      <c r="E307" s="159"/>
      <c r="F307" s="9" t="s">
        <v>271</v>
      </c>
      <c r="G307" s="161"/>
      <c r="H307" s="161"/>
      <c r="I307" s="234"/>
      <c r="J307" s="235"/>
      <c r="K307" s="236"/>
    </row>
    <row r="308" spans="1:11" ht="18" customHeight="1">
      <c r="A308" s="36"/>
      <c r="B308" s="3"/>
      <c r="C308" s="102"/>
      <c r="D308" s="239"/>
      <c r="E308" s="240"/>
      <c r="F308" s="103"/>
      <c r="G308" s="243"/>
      <c r="H308" s="243"/>
      <c r="I308" s="245"/>
      <c r="J308" s="246"/>
      <c r="K308" s="247"/>
    </row>
    <row r="309" spans="1:11" ht="18" customHeight="1">
      <c r="A309" s="36"/>
      <c r="B309" s="6"/>
      <c r="C309" s="104"/>
      <c r="D309" s="241"/>
      <c r="E309" s="242"/>
      <c r="F309" s="105"/>
      <c r="G309" s="244"/>
      <c r="H309" s="244"/>
      <c r="I309" s="255"/>
      <c r="J309" s="256"/>
      <c r="K309" s="257"/>
    </row>
    <row r="310" spans="1:11" ht="18" customHeight="1">
      <c r="A310" s="36"/>
      <c r="B310" s="3"/>
      <c r="C310" s="102"/>
      <c r="D310" s="239"/>
      <c r="E310" s="240"/>
      <c r="F310" s="103"/>
      <c r="G310" s="243"/>
      <c r="H310" s="243"/>
      <c r="I310" s="245"/>
      <c r="J310" s="246"/>
      <c r="K310" s="247"/>
    </row>
    <row r="311" spans="1:11" ht="18" customHeight="1">
      <c r="A311" s="36"/>
      <c r="B311" s="6"/>
      <c r="C311" s="104"/>
      <c r="D311" s="241"/>
      <c r="E311" s="242"/>
      <c r="F311" s="105"/>
      <c r="G311" s="244"/>
      <c r="H311" s="244"/>
      <c r="I311" s="255"/>
      <c r="J311" s="256"/>
      <c r="K311" s="257"/>
    </row>
    <row r="312" spans="1:11" ht="18" customHeight="1">
      <c r="A312" s="36"/>
      <c r="B312" s="3"/>
      <c r="C312" s="102" t="s">
        <v>372</v>
      </c>
      <c r="D312" s="239">
        <v>17.5</v>
      </c>
      <c r="E312" s="240"/>
      <c r="F312" s="103"/>
      <c r="G312" s="243">
        <v>530</v>
      </c>
      <c r="H312" s="243">
        <f>ROUNDDOWN(D312*G312,0)</f>
        <v>9275</v>
      </c>
      <c r="I312" s="245" t="s">
        <v>364</v>
      </c>
      <c r="J312" s="246"/>
      <c r="K312" s="247"/>
    </row>
    <row r="313" spans="1:11" ht="18" customHeight="1">
      <c r="A313" s="36"/>
      <c r="B313" s="6"/>
      <c r="C313" s="104" t="s">
        <v>493</v>
      </c>
      <c r="D313" s="241"/>
      <c r="E313" s="242"/>
      <c r="F313" s="105" t="s">
        <v>270</v>
      </c>
      <c r="G313" s="244"/>
      <c r="H313" s="244"/>
      <c r="I313" s="255"/>
      <c r="J313" s="256"/>
      <c r="K313" s="257"/>
    </row>
    <row r="314" spans="1:11" ht="18" customHeight="1">
      <c r="A314" s="36"/>
      <c r="B314" s="3"/>
      <c r="C314" s="102" t="s">
        <v>373</v>
      </c>
      <c r="D314" s="239">
        <v>11.7</v>
      </c>
      <c r="E314" s="240"/>
      <c r="F314" s="103"/>
      <c r="G314" s="243">
        <v>800</v>
      </c>
      <c r="H314" s="243">
        <f>ROUNDDOWN(D314*G314,0)</f>
        <v>9360</v>
      </c>
      <c r="I314" s="245" t="s">
        <v>477</v>
      </c>
      <c r="J314" s="246"/>
      <c r="K314" s="247"/>
    </row>
    <row r="315" spans="1:11" ht="18" customHeight="1">
      <c r="A315" s="36"/>
      <c r="B315" s="6"/>
      <c r="C315" s="104" t="s">
        <v>494</v>
      </c>
      <c r="D315" s="241"/>
      <c r="E315" s="242"/>
      <c r="F315" s="105" t="s">
        <v>271</v>
      </c>
      <c r="G315" s="244"/>
      <c r="H315" s="244"/>
      <c r="I315" s="255"/>
      <c r="J315" s="256"/>
      <c r="K315" s="257"/>
    </row>
    <row r="316" spans="1:11" ht="18" customHeight="1">
      <c r="A316" s="36"/>
      <c r="B316" s="3"/>
      <c r="C316" s="102" t="s">
        <v>374</v>
      </c>
      <c r="D316" s="239">
        <v>14.5</v>
      </c>
      <c r="E316" s="240"/>
      <c r="F316" s="103"/>
      <c r="G316" s="243">
        <v>800</v>
      </c>
      <c r="H316" s="243">
        <f>ROUNDDOWN(D316*G316,0)</f>
        <v>11600</v>
      </c>
      <c r="I316" s="245" t="s">
        <v>477</v>
      </c>
      <c r="J316" s="246"/>
      <c r="K316" s="247"/>
    </row>
    <row r="317" spans="1:11" ht="18" customHeight="1">
      <c r="A317" s="36"/>
      <c r="B317" s="6"/>
      <c r="C317" s="104" t="s">
        <v>494</v>
      </c>
      <c r="D317" s="241"/>
      <c r="E317" s="242"/>
      <c r="F317" s="106" t="s">
        <v>271</v>
      </c>
      <c r="G317" s="244"/>
      <c r="H317" s="244"/>
      <c r="I317" s="255"/>
      <c r="J317" s="256"/>
      <c r="K317" s="257"/>
    </row>
    <row r="318" spans="1:11" ht="18" customHeight="1">
      <c r="A318" s="36"/>
      <c r="B318"/>
      <c r="C318"/>
      <c r="D318" s="29"/>
      <c r="E318" s="29"/>
      <c r="F318"/>
      <c r="G318"/>
      <c r="H318" s="28"/>
      <c r="I318" s="89"/>
      <c r="J318" s="89"/>
      <c r="K318" s="89"/>
    </row>
    <row r="319" spans="1:11" ht="18" customHeight="1">
      <c r="A319" s="36"/>
      <c r="B319"/>
      <c r="C319"/>
      <c r="D319" s="29"/>
      <c r="E319" s="29"/>
      <c r="F319"/>
      <c r="G319"/>
      <c r="H319" s="28"/>
      <c r="I319" s="89"/>
      <c r="J319" s="89"/>
      <c r="K319" s="89"/>
    </row>
    <row r="320" spans="1:11" ht="18" customHeight="1">
      <c r="A320" s="36"/>
      <c r="B320" s="19"/>
      <c r="C320" s="102" t="s">
        <v>473</v>
      </c>
      <c r="D320" s="239">
        <v>18.100000000000001</v>
      </c>
      <c r="E320" s="240"/>
      <c r="F320" s="103"/>
      <c r="G320" s="243">
        <v>590</v>
      </c>
      <c r="H320" s="243">
        <f>ROUNDDOWN(D320*G320,0)</f>
        <v>10679</v>
      </c>
      <c r="I320" s="245" t="s">
        <v>477</v>
      </c>
      <c r="J320" s="246"/>
      <c r="K320" s="247"/>
    </row>
    <row r="321" spans="1:11" ht="18" customHeight="1">
      <c r="A321" s="36"/>
      <c r="B321" s="11"/>
      <c r="C321" s="104" t="s">
        <v>492</v>
      </c>
      <c r="D321" s="241"/>
      <c r="E321" s="242"/>
      <c r="F321" s="105" t="s">
        <v>474</v>
      </c>
      <c r="G321" s="244"/>
      <c r="H321" s="244"/>
      <c r="I321" s="255"/>
      <c r="J321" s="256"/>
      <c r="K321" s="257"/>
    </row>
    <row r="322" spans="1:11" ht="18" customHeight="1">
      <c r="A322" s="36"/>
      <c r="B322" s="18"/>
      <c r="C322" s="3"/>
      <c r="D322" s="156"/>
      <c r="E322" s="157"/>
      <c r="F322" s="12"/>
      <c r="G322" s="160"/>
      <c r="H322" s="160"/>
      <c r="I322" s="231"/>
      <c r="J322" s="232"/>
      <c r="K322" s="233"/>
    </row>
    <row r="323" spans="1:11" ht="18" customHeight="1">
      <c r="A323" s="36"/>
      <c r="B323" s="6"/>
      <c r="C323" s="6"/>
      <c r="D323" s="158"/>
      <c r="E323" s="159"/>
      <c r="F323" s="9"/>
      <c r="G323" s="161"/>
      <c r="H323" s="161"/>
      <c r="I323" s="234"/>
      <c r="J323" s="235"/>
      <c r="K323" s="236"/>
    </row>
    <row r="324" spans="1:11" ht="18" customHeight="1">
      <c r="A324" s="36"/>
      <c r="B324" s="19"/>
      <c r="C324" s="3"/>
      <c r="D324" s="156"/>
      <c r="E324" s="157"/>
      <c r="F324" s="12"/>
      <c r="G324" s="160"/>
      <c r="H324" s="160"/>
      <c r="I324" s="231"/>
      <c r="J324" s="232"/>
      <c r="K324" s="233"/>
    </row>
    <row r="325" spans="1:11" ht="18" customHeight="1">
      <c r="A325" s="36"/>
      <c r="B325" s="11"/>
      <c r="C325" s="6"/>
      <c r="D325" s="158"/>
      <c r="E325" s="159"/>
      <c r="F325" s="9"/>
      <c r="G325" s="161"/>
      <c r="H325" s="161"/>
      <c r="I325" s="234"/>
      <c r="J325" s="235"/>
      <c r="K325" s="236"/>
    </row>
    <row r="326" spans="1:11" ht="18" customHeight="1">
      <c r="A326" s="36"/>
      <c r="B326" s="19"/>
      <c r="C326" s="3"/>
      <c r="D326" s="156"/>
      <c r="E326" s="157"/>
      <c r="F326" s="12"/>
      <c r="G326" s="160"/>
      <c r="H326" s="160"/>
      <c r="I326" s="231"/>
      <c r="J326" s="232"/>
      <c r="K326" s="233"/>
    </row>
    <row r="327" spans="1:11" ht="18" customHeight="1">
      <c r="A327" s="36"/>
      <c r="B327" s="11"/>
      <c r="C327" s="6"/>
      <c r="D327" s="158"/>
      <c r="E327" s="159"/>
      <c r="F327" s="9"/>
      <c r="G327" s="161"/>
      <c r="H327" s="161"/>
      <c r="I327" s="234"/>
      <c r="J327" s="235"/>
      <c r="K327" s="236"/>
    </row>
    <row r="328" spans="1:11" ht="18" customHeight="1">
      <c r="A328" s="36"/>
      <c r="B328" s="19"/>
      <c r="C328" s="3"/>
      <c r="D328" s="156"/>
      <c r="E328" s="157"/>
      <c r="F328" s="12"/>
      <c r="G328" s="160"/>
      <c r="H328" s="160"/>
      <c r="I328" s="231"/>
      <c r="J328" s="232"/>
      <c r="K328" s="233"/>
    </row>
    <row r="329" spans="1:11" ht="18" customHeight="1">
      <c r="A329" s="36"/>
      <c r="B329" s="11"/>
      <c r="C329" s="6"/>
      <c r="D329" s="158"/>
      <c r="E329" s="159"/>
      <c r="F329" s="9"/>
      <c r="G329" s="161"/>
      <c r="H329" s="161"/>
      <c r="I329" s="234"/>
      <c r="J329" s="235"/>
      <c r="K329" s="236"/>
    </row>
    <row r="330" spans="1:11" ht="18" customHeight="1">
      <c r="A330" s="36"/>
      <c r="B330" s="19"/>
      <c r="C330" s="3">
        <f t="shared" ref="C330:C341" si="0">M331</f>
        <v>0</v>
      </c>
      <c r="D330" s="156"/>
      <c r="E330" s="157"/>
      <c r="F330" s="12"/>
      <c r="G330" s="160"/>
      <c r="H330" s="160">
        <f>ROUNDDOWN(D330*G330,0)</f>
        <v>0</v>
      </c>
      <c r="I330" s="231"/>
      <c r="J330" s="232"/>
      <c r="K330" s="233"/>
    </row>
    <row r="331" spans="1:11" ht="18" customHeight="1">
      <c r="A331" s="36"/>
      <c r="B331" s="6"/>
      <c r="C331" s="6">
        <f t="shared" si="0"/>
        <v>0</v>
      </c>
      <c r="D331" s="158"/>
      <c r="E331" s="159"/>
      <c r="F331" s="9"/>
      <c r="G331" s="161"/>
      <c r="H331" s="161"/>
      <c r="I331" s="234"/>
      <c r="J331" s="235"/>
      <c r="K331" s="236"/>
    </row>
    <row r="332" spans="1:11" ht="18" customHeight="1">
      <c r="A332" s="36"/>
      <c r="B332" s="3"/>
      <c r="C332" s="3">
        <f t="shared" si="0"/>
        <v>0</v>
      </c>
      <c r="D332" s="156"/>
      <c r="E332" s="157"/>
      <c r="F332" s="12"/>
      <c r="G332" s="160"/>
      <c r="H332" s="160">
        <f>ROUNDDOWN(D332*G332,0)</f>
        <v>0</v>
      </c>
      <c r="I332" s="231"/>
      <c r="J332" s="232"/>
      <c r="K332" s="233"/>
    </row>
    <row r="333" spans="1:11" ht="18" customHeight="1">
      <c r="A333" s="36"/>
      <c r="B333" s="6"/>
      <c r="C333" s="6">
        <f t="shared" si="0"/>
        <v>0</v>
      </c>
      <c r="D333" s="158"/>
      <c r="E333" s="159"/>
      <c r="F333" s="9"/>
      <c r="G333" s="161"/>
      <c r="H333" s="161"/>
      <c r="I333" s="234"/>
      <c r="J333" s="235"/>
      <c r="K333" s="236"/>
    </row>
    <row r="334" spans="1:11" ht="18" customHeight="1">
      <c r="A334" s="36"/>
      <c r="B334" s="3"/>
      <c r="C334" s="3">
        <f t="shared" si="0"/>
        <v>0</v>
      </c>
      <c r="D334" s="156"/>
      <c r="E334" s="157"/>
      <c r="F334" s="12"/>
      <c r="G334" s="160"/>
      <c r="H334" s="160">
        <f>ROUNDDOWN(D334*G334,0)</f>
        <v>0</v>
      </c>
      <c r="I334" s="231"/>
      <c r="J334" s="232"/>
      <c r="K334" s="233"/>
    </row>
    <row r="335" spans="1:11" ht="18" customHeight="1">
      <c r="A335" s="36"/>
      <c r="B335" s="6"/>
      <c r="C335" s="6">
        <f t="shared" si="0"/>
        <v>0</v>
      </c>
      <c r="D335" s="158"/>
      <c r="E335" s="159"/>
      <c r="F335" s="9"/>
      <c r="G335" s="161"/>
      <c r="H335" s="161"/>
      <c r="I335" s="234"/>
      <c r="J335" s="235"/>
      <c r="K335" s="236"/>
    </row>
    <row r="336" spans="1:11" ht="18" customHeight="1">
      <c r="A336" s="36"/>
      <c r="B336" s="3"/>
      <c r="C336" s="3">
        <f t="shared" si="0"/>
        <v>0</v>
      </c>
      <c r="D336" s="156"/>
      <c r="E336" s="157"/>
      <c r="F336" s="12"/>
      <c r="G336" s="160"/>
      <c r="H336" s="160">
        <f>ROUNDDOWN(D336*G336,0)</f>
        <v>0</v>
      </c>
      <c r="I336" s="231"/>
      <c r="J336" s="232"/>
      <c r="K336" s="233"/>
    </row>
    <row r="337" spans="1:11" ht="18" customHeight="1">
      <c r="A337" s="36"/>
      <c r="B337" s="6"/>
      <c r="C337" s="6">
        <f t="shared" si="0"/>
        <v>0</v>
      </c>
      <c r="D337" s="158"/>
      <c r="E337" s="159"/>
      <c r="F337" s="9"/>
      <c r="G337" s="161"/>
      <c r="H337" s="161"/>
      <c r="I337" s="234"/>
      <c r="J337" s="235"/>
      <c r="K337" s="236"/>
    </row>
    <row r="338" spans="1:11" ht="18" customHeight="1">
      <c r="A338" s="36"/>
      <c r="B338" s="3"/>
      <c r="C338" s="3">
        <f t="shared" si="0"/>
        <v>0</v>
      </c>
      <c r="D338" s="156"/>
      <c r="E338" s="157"/>
      <c r="F338" s="12"/>
      <c r="G338" s="160"/>
      <c r="H338" s="160">
        <f>ROUNDDOWN(D338*G338,0)</f>
        <v>0</v>
      </c>
      <c r="I338" s="231"/>
      <c r="J338" s="232"/>
      <c r="K338" s="233"/>
    </row>
    <row r="339" spans="1:11" ht="18" customHeight="1">
      <c r="A339" s="36"/>
      <c r="B339" s="6"/>
      <c r="C339" s="6">
        <f t="shared" si="0"/>
        <v>0</v>
      </c>
      <c r="D339" s="158"/>
      <c r="E339" s="159"/>
      <c r="F339" s="9"/>
      <c r="G339" s="161"/>
      <c r="H339" s="161"/>
      <c r="I339" s="234"/>
      <c r="J339" s="235"/>
      <c r="K339" s="236"/>
    </row>
    <row r="340" spans="1:11" ht="18" customHeight="1">
      <c r="A340" s="36"/>
      <c r="B340" s="3"/>
      <c r="C340" s="3">
        <f t="shared" si="0"/>
        <v>0</v>
      </c>
      <c r="D340" s="156"/>
      <c r="E340" s="157"/>
      <c r="F340" s="12"/>
      <c r="G340" s="160"/>
      <c r="H340" s="160">
        <f>ROUNDDOWN(D340*G340,0)</f>
        <v>0</v>
      </c>
      <c r="I340" s="231"/>
      <c r="J340" s="232"/>
      <c r="K340" s="233"/>
    </row>
    <row r="341" spans="1:11" ht="18" customHeight="1">
      <c r="A341" s="36"/>
      <c r="B341" s="6"/>
      <c r="C341" s="6">
        <f t="shared" si="0"/>
        <v>0</v>
      </c>
      <c r="D341" s="158"/>
      <c r="E341" s="159"/>
      <c r="F341" s="9"/>
      <c r="G341" s="161"/>
      <c r="H341" s="161"/>
      <c r="I341" s="234"/>
      <c r="J341" s="235"/>
      <c r="K341" s="236"/>
    </row>
    <row r="342" spans="1:11" ht="18" customHeight="1">
      <c r="A342" s="36"/>
      <c r="B342" s="3"/>
      <c r="C342" s="3" t="str">
        <f>B294&amp;"-計"</f>
        <v>（9）-計</v>
      </c>
      <c r="D342" s="156"/>
      <c r="E342" s="157"/>
      <c r="F342" s="12"/>
      <c r="G342" s="160"/>
      <c r="H342" s="160">
        <f>SUM(H296:H341)</f>
        <v>120151</v>
      </c>
      <c r="I342" s="231"/>
      <c r="J342" s="232"/>
      <c r="K342" s="233"/>
    </row>
    <row r="343" spans="1:11" ht="18" customHeight="1">
      <c r="A343" s="36"/>
      <c r="B343" s="6"/>
      <c r="C343" s="6"/>
      <c r="D343" s="158"/>
      <c r="E343" s="159"/>
      <c r="F343" s="10"/>
      <c r="G343" s="161"/>
      <c r="H343" s="161"/>
      <c r="I343" s="234"/>
      <c r="J343" s="235"/>
      <c r="K343" s="236"/>
    </row>
    <row r="344" spans="1:11" ht="18" customHeight="1">
      <c r="A344" s="36"/>
      <c r="B344"/>
      <c r="C344"/>
      <c r="D344" s="29"/>
      <c r="E344" s="29"/>
      <c r="F344"/>
      <c r="G344"/>
      <c r="H344" s="28"/>
      <c r="I344" s="89"/>
      <c r="J344" s="89"/>
      <c r="K344" s="89"/>
    </row>
    <row r="345" spans="1:11" ht="18" customHeight="1">
      <c r="A345" s="36"/>
      <c r="B345"/>
      <c r="C345"/>
      <c r="D345" s="29"/>
      <c r="E345" s="29"/>
      <c r="F345"/>
      <c r="G345"/>
      <c r="H345" s="28"/>
      <c r="I345" s="89"/>
      <c r="J345" s="89"/>
      <c r="K345" s="89"/>
    </row>
    <row r="346" spans="1:11" ht="18" customHeight="1">
      <c r="A346" s="36"/>
      <c r="B346" s="101" t="s">
        <v>481</v>
      </c>
      <c r="C346" s="3" t="s">
        <v>286</v>
      </c>
      <c r="D346" s="156"/>
      <c r="E346" s="157"/>
      <c r="F346" s="12"/>
      <c r="G346" s="160"/>
      <c r="H346" s="160">
        <f>ROUNDDOWN(D346*G346,0)</f>
        <v>0</v>
      </c>
      <c r="I346" s="231"/>
      <c r="J346" s="232"/>
      <c r="K346" s="233"/>
    </row>
    <row r="347" spans="1:11" ht="18" customHeight="1">
      <c r="A347" s="36"/>
      <c r="B347" s="11"/>
      <c r="C347" s="6"/>
      <c r="D347" s="158"/>
      <c r="E347" s="159"/>
      <c r="F347" s="9"/>
      <c r="G347" s="161"/>
      <c r="H347" s="161"/>
      <c r="I347" s="234"/>
      <c r="J347" s="235"/>
      <c r="K347" s="236"/>
    </row>
    <row r="348" spans="1:11" ht="18" customHeight="1">
      <c r="A348" s="36"/>
      <c r="B348" s="18"/>
      <c r="C348" s="3" t="s">
        <v>361</v>
      </c>
      <c r="D348" s="156">
        <v>0.45</v>
      </c>
      <c r="E348" s="157"/>
      <c r="F348" s="12"/>
      <c r="G348" s="160">
        <v>18900</v>
      </c>
      <c r="H348" s="160">
        <f>ROUNDDOWN(D348*G348,0)</f>
        <v>8505</v>
      </c>
      <c r="I348" s="231" t="s">
        <v>480</v>
      </c>
      <c r="J348" s="232"/>
      <c r="K348" s="233"/>
    </row>
    <row r="349" spans="1:11" ht="18" customHeight="1">
      <c r="A349" s="36"/>
      <c r="B349" s="6"/>
      <c r="C349" s="6" t="s">
        <v>375</v>
      </c>
      <c r="D349" s="158"/>
      <c r="E349" s="159"/>
      <c r="F349" s="9" t="s">
        <v>474</v>
      </c>
      <c r="G349" s="161"/>
      <c r="H349" s="161"/>
      <c r="I349" s="234"/>
      <c r="J349" s="235"/>
      <c r="K349" s="236"/>
    </row>
    <row r="350" spans="1:11" ht="18" customHeight="1">
      <c r="A350" s="36"/>
      <c r="B350" s="19"/>
      <c r="C350" s="102" t="s">
        <v>489</v>
      </c>
      <c r="D350" s="239">
        <v>1</v>
      </c>
      <c r="E350" s="240"/>
      <c r="F350" s="103"/>
      <c r="G350" s="243">
        <v>73300</v>
      </c>
      <c r="H350" s="243">
        <f>ROUNDDOWN(D350*G350,0)</f>
        <v>73300</v>
      </c>
      <c r="I350" s="245" t="s">
        <v>491</v>
      </c>
      <c r="J350" s="246"/>
      <c r="K350" s="247"/>
    </row>
    <row r="351" spans="1:11" ht="18" customHeight="1">
      <c r="A351" s="36"/>
      <c r="B351" s="11"/>
      <c r="C351" s="104" t="s">
        <v>490</v>
      </c>
      <c r="D351" s="241"/>
      <c r="E351" s="242"/>
      <c r="F351" s="105" t="s">
        <v>469</v>
      </c>
      <c r="G351" s="244"/>
      <c r="H351" s="244"/>
      <c r="I351" s="255"/>
      <c r="J351" s="256"/>
      <c r="K351" s="257"/>
    </row>
    <row r="352" spans="1:11" ht="18" customHeight="1">
      <c r="A352" s="36"/>
      <c r="B352" s="19"/>
      <c r="C352" s="3" t="s">
        <v>376</v>
      </c>
      <c r="D352" s="156">
        <v>0.2</v>
      </c>
      <c r="E352" s="157"/>
      <c r="F352" s="12"/>
      <c r="G352" s="160">
        <v>59222</v>
      </c>
      <c r="H352" s="160">
        <f>ROUNDDOWN(D352*G352,0)</f>
        <v>11844</v>
      </c>
      <c r="I352" s="231" t="s">
        <v>377</v>
      </c>
      <c r="J352" s="232"/>
      <c r="K352" s="233"/>
    </row>
    <row r="353" spans="1:11" ht="18" customHeight="1">
      <c r="A353" s="36"/>
      <c r="B353" s="11"/>
      <c r="C353" s="6"/>
      <c r="D353" s="158"/>
      <c r="E353" s="159"/>
      <c r="F353" s="9" t="s">
        <v>271</v>
      </c>
      <c r="G353" s="161"/>
      <c r="H353" s="161"/>
      <c r="I353" s="234"/>
      <c r="J353" s="235"/>
      <c r="K353" s="236"/>
    </row>
    <row r="354" spans="1:11" ht="18" customHeight="1">
      <c r="A354" s="36"/>
      <c r="B354" s="19"/>
      <c r="C354" s="3"/>
      <c r="D354" s="156"/>
      <c r="E354" s="157"/>
      <c r="F354" s="12"/>
      <c r="G354" s="160"/>
      <c r="H354" s="160">
        <f>ROUNDDOWN(D354*G354,0)</f>
        <v>0</v>
      </c>
      <c r="I354" s="231"/>
      <c r="J354" s="232"/>
      <c r="K354" s="233"/>
    </row>
    <row r="355" spans="1:11" ht="18" customHeight="1">
      <c r="A355" s="36"/>
      <c r="B355" s="11"/>
      <c r="C355" s="6"/>
      <c r="D355" s="158"/>
      <c r="E355" s="159"/>
      <c r="F355" s="9"/>
      <c r="G355" s="161"/>
      <c r="H355" s="161"/>
      <c r="I355" s="234"/>
      <c r="J355" s="235"/>
      <c r="K355" s="236"/>
    </row>
    <row r="356" spans="1:11" ht="18" customHeight="1">
      <c r="A356" s="36"/>
      <c r="B356" s="19"/>
      <c r="C356" s="3"/>
      <c r="D356" s="156"/>
      <c r="E356" s="157"/>
      <c r="F356" s="12"/>
      <c r="G356" s="160"/>
      <c r="H356" s="160">
        <f>ROUNDDOWN(D356*G356,0)</f>
        <v>0</v>
      </c>
      <c r="I356" s="231"/>
      <c r="J356" s="232"/>
      <c r="K356" s="233"/>
    </row>
    <row r="357" spans="1:11" ht="18" customHeight="1">
      <c r="A357" s="36"/>
      <c r="B357" s="6"/>
      <c r="C357" s="6"/>
      <c r="D357" s="158"/>
      <c r="E357" s="159"/>
      <c r="F357" s="9"/>
      <c r="G357" s="161"/>
      <c r="H357" s="161"/>
      <c r="I357" s="234"/>
      <c r="J357" s="235"/>
      <c r="K357" s="236"/>
    </row>
    <row r="358" spans="1:11" ht="18" customHeight="1">
      <c r="A358" s="36"/>
      <c r="B358" s="3"/>
      <c r="C358" s="3"/>
      <c r="D358" s="156"/>
      <c r="E358" s="157"/>
      <c r="F358" s="12"/>
      <c r="G358" s="160"/>
      <c r="H358" s="160">
        <f>ROUNDDOWN(D358*G358,0)</f>
        <v>0</v>
      </c>
      <c r="I358" s="231"/>
      <c r="J358" s="232"/>
      <c r="K358" s="233"/>
    </row>
    <row r="359" spans="1:11" ht="18" customHeight="1">
      <c r="A359" s="36"/>
      <c r="B359" s="6"/>
      <c r="C359" s="6"/>
      <c r="D359" s="158"/>
      <c r="E359" s="159"/>
      <c r="F359" s="9"/>
      <c r="G359" s="161"/>
      <c r="H359" s="161"/>
      <c r="I359" s="234"/>
      <c r="J359" s="235"/>
      <c r="K359" s="236"/>
    </row>
    <row r="360" spans="1:11" ht="18" customHeight="1">
      <c r="A360" s="36"/>
      <c r="B360" s="3"/>
      <c r="C360" s="3"/>
      <c r="D360" s="156"/>
      <c r="E360" s="157"/>
      <c r="F360" s="12"/>
      <c r="G360" s="160"/>
      <c r="H360" s="160">
        <f>ROUNDDOWN(D360*G360,0)</f>
        <v>0</v>
      </c>
      <c r="I360" s="231"/>
      <c r="J360" s="232"/>
      <c r="K360" s="233"/>
    </row>
    <row r="361" spans="1:11" ht="18" customHeight="1">
      <c r="A361" s="36"/>
      <c r="B361" s="6"/>
      <c r="C361" s="6"/>
      <c r="D361" s="158"/>
      <c r="E361" s="159"/>
      <c r="F361" s="9"/>
      <c r="G361" s="161"/>
      <c r="H361" s="161"/>
      <c r="I361" s="234"/>
      <c r="J361" s="235"/>
      <c r="K361" s="236"/>
    </row>
    <row r="362" spans="1:11" ht="18" customHeight="1">
      <c r="A362" s="36"/>
      <c r="B362" s="3"/>
      <c r="C362" s="3"/>
      <c r="D362" s="156"/>
      <c r="E362" s="157"/>
      <c r="F362" s="12"/>
      <c r="G362" s="160"/>
      <c r="H362" s="160">
        <f>ROUNDDOWN(D362*G362,0)</f>
        <v>0</v>
      </c>
      <c r="I362" s="231"/>
      <c r="J362" s="232"/>
      <c r="K362" s="233"/>
    </row>
    <row r="363" spans="1:11" ht="18" customHeight="1">
      <c r="A363" s="36"/>
      <c r="B363" s="6"/>
      <c r="C363" s="6"/>
      <c r="D363" s="158"/>
      <c r="E363" s="159"/>
      <c r="F363" s="9"/>
      <c r="G363" s="161"/>
      <c r="H363" s="161"/>
      <c r="I363" s="234"/>
      <c r="J363" s="235"/>
      <c r="K363" s="236"/>
    </row>
    <row r="364" spans="1:11" ht="18" customHeight="1">
      <c r="A364" s="36"/>
      <c r="B364" s="3"/>
      <c r="C364" s="3"/>
      <c r="D364" s="156"/>
      <c r="E364" s="157"/>
      <c r="F364" s="12"/>
      <c r="G364" s="160"/>
      <c r="H364" s="160">
        <f>ROUNDDOWN(D364*G364,0)</f>
        <v>0</v>
      </c>
      <c r="I364" s="231"/>
      <c r="J364" s="232"/>
      <c r="K364" s="233"/>
    </row>
    <row r="365" spans="1:11" ht="18" customHeight="1">
      <c r="A365" s="36"/>
      <c r="B365" s="6"/>
      <c r="C365" s="6"/>
      <c r="D365" s="158"/>
      <c r="E365" s="159"/>
      <c r="F365" s="9"/>
      <c r="G365" s="161"/>
      <c r="H365" s="161"/>
      <c r="I365" s="234"/>
      <c r="J365" s="235"/>
      <c r="K365" s="236"/>
    </row>
    <row r="366" spans="1:11" ht="18" customHeight="1">
      <c r="A366" s="36"/>
      <c r="B366" s="3"/>
      <c r="C366" s="3"/>
      <c r="D366" s="156"/>
      <c r="E366" s="157"/>
      <c r="F366" s="12"/>
      <c r="G366" s="160"/>
      <c r="H366" s="160">
        <f>ROUNDDOWN(D366*G366,0)</f>
        <v>0</v>
      </c>
      <c r="I366" s="231"/>
      <c r="J366" s="232"/>
      <c r="K366" s="233"/>
    </row>
    <row r="367" spans="1:11" ht="18" customHeight="1">
      <c r="A367" s="36"/>
      <c r="B367" s="6"/>
      <c r="C367" s="6"/>
      <c r="D367" s="158"/>
      <c r="E367" s="159"/>
      <c r="F367" s="9"/>
      <c r="G367" s="161"/>
      <c r="H367" s="161"/>
      <c r="I367" s="234"/>
      <c r="J367" s="235"/>
      <c r="K367" s="236"/>
    </row>
    <row r="368" spans="1:11" ht="18" customHeight="1">
      <c r="A368" s="36"/>
      <c r="B368" s="3"/>
      <c r="C368" s="3" t="str">
        <f>B346&amp;"-計"</f>
        <v>（10）-計</v>
      </c>
      <c r="D368" s="156"/>
      <c r="E368" s="157"/>
      <c r="F368" s="12"/>
      <c r="G368" s="160"/>
      <c r="H368" s="160">
        <f>SUM(H346:H367)</f>
        <v>93649</v>
      </c>
      <c r="I368" s="231"/>
      <c r="J368" s="232"/>
      <c r="K368" s="233"/>
    </row>
    <row r="369" spans="1:20" ht="18" customHeight="1">
      <c r="A369" s="36"/>
      <c r="B369" s="6"/>
      <c r="C369" s="6"/>
      <c r="D369" s="158"/>
      <c r="E369" s="159"/>
      <c r="F369" s="10"/>
      <c r="G369" s="161"/>
      <c r="H369" s="161"/>
      <c r="I369" s="234"/>
      <c r="J369" s="235"/>
      <c r="K369" s="236"/>
    </row>
    <row r="370" spans="1:20" ht="18" customHeight="1">
      <c r="A370" s="36"/>
      <c r="B370"/>
      <c r="C370"/>
      <c r="D370" s="29"/>
      <c r="E370" s="29"/>
      <c r="F370"/>
      <c r="G370"/>
      <c r="H370" s="28"/>
      <c r="I370" s="89"/>
      <c r="J370" s="89"/>
      <c r="K370" s="89"/>
    </row>
    <row r="371" spans="1:20" ht="18" customHeight="1">
      <c r="A371" s="36"/>
      <c r="B371"/>
      <c r="C371"/>
      <c r="D371" s="29"/>
      <c r="E371" s="29"/>
      <c r="F371"/>
      <c r="G371"/>
      <c r="H371" s="28"/>
      <c r="I371" s="89"/>
      <c r="J371" s="89"/>
      <c r="K371" s="89"/>
    </row>
    <row r="372" spans="1:20" ht="18" customHeight="1">
      <c r="A372" s="36"/>
      <c r="B372" s="19">
        <v>2</v>
      </c>
      <c r="C372" s="3" t="s">
        <v>275</v>
      </c>
      <c r="D372" s="156"/>
      <c r="E372" s="157"/>
      <c r="F372" s="12"/>
      <c r="G372" s="160"/>
      <c r="H372" s="160">
        <f>ROUNDDOWN(D372*G372,0)</f>
        <v>0</v>
      </c>
      <c r="I372" s="231"/>
      <c r="J372" s="232"/>
      <c r="K372" s="233"/>
    </row>
    <row r="373" spans="1:20" ht="18" customHeight="1">
      <c r="A373" s="36"/>
      <c r="B373" s="11"/>
      <c r="C373" s="6"/>
      <c r="D373" s="158"/>
      <c r="E373" s="159"/>
      <c r="F373" s="9"/>
      <c r="G373" s="161"/>
      <c r="H373" s="161"/>
      <c r="I373" s="234"/>
      <c r="J373" s="235"/>
      <c r="K373" s="236"/>
    </row>
    <row r="374" spans="1:20" ht="18" customHeight="1">
      <c r="A374" s="36"/>
      <c r="B374" s="18"/>
      <c r="C374" s="3" t="s">
        <v>289</v>
      </c>
      <c r="D374" s="156">
        <v>1</v>
      </c>
      <c r="E374" s="157"/>
      <c r="F374" s="12"/>
      <c r="G374" s="160">
        <v>0</v>
      </c>
      <c r="H374" s="160">
        <v>760</v>
      </c>
      <c r="I374" s="231" t="s">
        <v>378</v>
      </c>
      <c r="J374" s="232"/>
      <c r="K374" s="233"/>
    </row>
    <row r="375" spans="1:20" ht="18" customHeight="1">
      <c r="A375" s="36"/>
      <c r="B375" s="6"/>
      <c r="C375" s="6">
        <v>0</v>
      </c>
      <c r="D375" s="158"/>
      <c r="E375" s="159"/>
      <c r="F375" s="9" t="s">
        <v>272</v>
      </c>
      <c r="G375" s="161"/>
      <c r="H375" s="161"/>
      <c r="I375" s="234"/>
      <c r="J375" s="235"/>
      <c r="K375" s="236"/>
      <c r="M375" s="66"/>
    </row>
    <row r="376" spans="1:20" ht="18" customHeight="1">
      <c r="A376" s="36"/>
      <c r="B376" s="19"/>
      <c r="C376" s="3" t="s">
        <v>290</v>
      </c>
      <c r="D376" s="156">
        <v>1</v>
      </c>
      <c r="E376" s="157"/>
      <c r="F376" s="12"/>
      <c r="G376" s="160">
        <v>0</v>
      </c>
      <c r="H376" s="160">
        <v>1400</v>
      </c>
      <c r="I376" s="231" t="s">
        <v>379</v>
      </c>
      <c r="J376" s="232"/>
      <c r="K376" s="233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11"/>
      <c r="C377" s="6">
        <v>0</v>
      </c>
      <c r="D377" s="158"/>
      <c r="E377" s="159"/>
      <c r="F377" s="9" t="s">
        <v>272</v>
      </c>
      <c r="G377" s="161"/>
      <c r="H377" s="161"/>
      <c r="I377" s="234"/>
      <c r="J377" s="235"/>
      <c r="K377" s="236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19"/>
      <c r="C378" s="3" t="s">
        <v>291</v>
      </c>
      <c r="D378" s="156">
        <v>1</v>
      </c>
      <c r="E378" s="157"/>
      <c r="F378" s="12"/>
      <c r="G378" s="160">
        <v>0</v>
      </c>
      <c r="H378" s="160">
        <v>1040</v>
      </c>
      <c r="I378" s="231" t="s">
        <v>380</v>
      </c>
      <c r="J378" s="232"/>
      <c r="K378" s="233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11"/>
      <c r="C379" s="6">
        <v>0</v>
      </c>
      <c r="D379" s="158"/>
      <c r="E379" s="159"/>
      <c r="F379" s="9" t="s">
        <v>272</v>
      </c>
      <c r="G379" s="161"/>
      <c r="H379" s="161"/>
      <c r="I379" s="234"/>
      <c r="J379" s="235"/>
      <c r="K379" s="236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19"/>
      <c r="C380" s="3" t="s">
        <v>292</v>
      </c>
      <c r="D380" s="156">
        <v>1</v>
      </c>
      <c r="E380" s="157"/>
      <c r="F380" s="12"/>
      <c r="G380" s="160">
        <v>0</v>
      </c>
      <c r="H380" s="160">
        <v>4430</v>
      </c>
      <c r="I380" s="231" t="s">
        <v>381</v>
      </c>
      <c r="J380" s="232"/>
      <c r="K380" s="233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11"/>
      <c r="C381" s="6">
        <v>0</v>
      </c>
      <c r="D381" s="158"/>
      <c r="E381" s="159"/>
      <c r="F381" s="9" t="s">
        <v>272</v>
      </c>
      <c r="G381" s="161"/>
      <c r="H381" s="161"/>
      <c r="I381" s="234"/>
      <c r="J381" s="235"/>
      <c r="K381" s="236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19"/>
      <c r="C382" s="3" t="s">
        <v>293</v>
      </c>
      <c r="D382" s="156">
        <v>3.7</v>
      </c>
      <c r="E382" s="157"/>
      <c r="F382" s="12"/>
      <c r="G382" s="160">
        <v>550</v>
      </c>
      <c r="H382" s="160">
        <f>ROUNDDOWN(D382*G382,0)</f>
        <v>2035</v>
      </c>
      <c r="I382" s="231" t="s">
        <v>294</v>
      </c>
      <c r="J382" s="232"/>
      <c r="K382" s="233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6"/>
      <c r="C383" s="6" t="s">
        <v>295</v>
      </c>
      <c r="D383" s="158"/>
      <c r="E383" s="159"/>
      <c r="F383" s="9" t="s">
        <v>296</v>
      </c>
      <c r="G383" s="161"/>
      <c r="H383" s="161"/>
      <c r="I383" s="234"/>
      <c r="J383" s="235"/>
      <c r="K383" s="236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"/>
      <c r="C384" s="3" t="s">
        <v>297</v>
      </c>
      <c r="D384" s="156">
        <v>2.9</v>
      </c>
      <c r="E384" s="157"/>
      <c r="F384" s="12"/>
      <c r="G384" s="160">
        <v>770</v>
      </c>
      <c r="H384" s="160">
        <f>ROUNDDOWN(D384*G384,0)</f>
        <v>2233</v>
      </c>
      <c r="I384" s="231" t="s">
        <v>294</v>
      </c>
      <c r="J384" s="232"/>
      <c r="K384" s="233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6"/>
      <c r="C385" s="6" t="s">
        <v>298</v>
      </c>
      <c r="D385" s="158"/>
      <c r="E385" s="159"/>
      <c r="F385" s="9" t="s">
        <v>296</v>
      </c>
      <c r="G385" s="161"/>
      <c r="H385" s="161"/>
      <c r="I385" s="234"/>
      <c r="J385" s="235"/>
      <c r="K385" s="236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"/>
      <c r="C386" s="3" t="s">
        <v>299</v>
      </c>
      <c r="D386" s="156">
        <v>0.8</v>
      </c>
      <c r="E386" s="157"/>
      <c r="F386" s="12"/>
      <c r="G386" s="160">
        <v>820</v>
      </c>
      <c r="H386" s="160">
        <f>ROUNDDOWN(D386*G386,0)</f>
        <v>656</v>
      </c>
      <c r="I386" s="231" t="s">
        <v>300</v>
      </c>
      <c r="J386" s="232"/>
      <c r="K386" s="233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6"/>
      <c r="C387" s="6" t="s">
        <v>298</v>
      </c>
      <c r="D387" s="158"/>
      <c r="E387" s="159"/>
      <c r="F387" s="9" t="s">
        <v>296</v>
      </c>
      <c r="G387" s="161"/>
      <c r="H387" s="161"/>
      <c r="I387" s="234"/>
      <c r="J387" s="235"/>
      <c r="K387" s="236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"/>
      <c r="C388" s="3" t="s">
        <v>299</v>
      </c>
      <c r="D388" s="156">
        <v>0.1</v>
      </c>
      <c r="E388" s="157"/>
      <c r="F388" s="12"/>
      <c r="G388" s="160">
        <v>3020</v>
      </c>
      <c r="H388" s="160">
        <f>ROUNDDOWN(D388*G388,0)</f>
        <v>302</v>
      </c>
      <c r="I388" s="231" t="s">
        <v>382</v>
      </c>
      <c r="J388" s="232"/>
      <c r="K388" s="233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6"/>
      <c r="C389" s="6" t="s">
        <v>383</v>
      </c>
      <c r="D389" s="158"/>
      <c r="E389" s="159"/>
      <c r="F389" s="9" t="s">
        <v>296</v>
      </c>
      <c r="G389" s="161"/>
      <c r="H389" s="161"/>
      <c r="I389" s="234"/>
      <c r="J389" s="235"/>
      <c r="K389" s="236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"/>
      <c r="C390" s="3" t="s">
        <v>304</v>
      </c>
      <c r="D390" s="156">
        <v>3.7</v>
      </c>
      <c r="E390" s="157"/>
      <c r="F390" s="12"/>
      <c r="G390" s="160">
        <v>1110</v>
      </c>
      <c r="H390" s="160">
        <f>ROUNDDOWN(D390*G390,0)</f>
        <v>4107</v>
      </c>
      <c r="I390" s="231" t="s">
        <v>384</v>
      </c>
      <c r="J390" s="232"/>
      <c r="K390" s="233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6"/>
      <c r="C391" s="6" t="s">
        <v>306</v>
      </c>
      <c r="D391" s="158"/>
      <c r="E391" s="159"/>
      <c r="F391" s="9" t="s">
        <v>296</v>
      </c>
      <c r="G391" s="161"/>
      <c r="H391" s="161"/>
      <c r="I391" s="234"/>
      <c r="J391" s="235"/>
      <c r="K391" s="236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"/>
      <c r="C392" s="3" t="s">
        <v>307</v>
      </c>
      <c r="D392" s="156">
        <v>0.3</v>
      </c>
      <c r="E392" s="157"/>
      <c r="F392" s="12"/>
      <c r="G392" s="160">
        <v>5200</v>
      </c>
      <c r="H392" s="160">
        <f>ROUNDDOWN(D392*G392,0)</f>
        <v>1560</v>
      </c>
      <c r="I392" s="231" t="s">
        <v>308</v>
      </c>
      <c r="J392" s="232"/>
      <c r="K392" s="233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6"/>
      <c r="C393" s="6" t="s">
        <v>309</v>
      </c>
      <c r="D393" s="158"/>
      <c r="E393" s="159"/>
      <c r="F393" s="9" t="s">
        <v>296</v>
      </c>
      <c r="G393" s="161"/>
      <c r="H393" s="161"/>
      <c r="I393" s="234"/>
      <c r="J393" s="235"/>
      <c r="K393" s="236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"/>
      <c r="C394" s="3" t="s">
        <v>307</v>
      </c>
      <c r="D394" s="156">
        <v>0.3</v>
      </c>
      <c r="E394" s="157"/>
      <c r="F394" s="12"/>
      <c r="G394" s="160">
        <v>5000</v>
      </c>
      <c r="H394" s="160">
        <f>ROUNDDOWN(D394*G394,0)</f>
        <v>1500</v>
      </c>
      <c r="I394" s="231" t="s">
        <v>308</v>
      </c>
      <c r="J394" s="232"/>
      <c r="K394" s="233"/>
      <c r="L394" s="48"/>
    </row>
    <row r="395" spans="1:20" ht="18" customHeight="1">
      <c r="A395" s="36"/>
      <c r="B395" s="6"/>
      <c r="C395" s="6" t="s">
        <v>310</v>
      </c>
      <c r="D395" s="158"/>
      <c r="E395" s="159"/>
      <c r="F395" s="10" t="s">
        <v>296</v>
      </c>
      <c r="G395" s="161"/>
      <c r="H395" s="161"/>
      <c r="I395" s="234"/>
      <c r="J395" s="235"/>
      <c r="K395" s="236"/>
      <c r="L395" s="48"/>
    </row>
    <row r="396" spans="1:20" ht="18" customHeight="1">
      <c r="A396" s="36"/>
      <c r="B396"/>
      <c r="C396"/>
      <c r="D396"/>
      <c r="E396"/>
      <c r="F396"/>
      <c r="G396"/>
      <c r="H396"/>
      <c r="I396" s="90"/>
      <c r="J396" s="90"/>
      <c r="K396" s="112"/>
      <c r="L396" s="111"/>
      <c r="M396" s="66"/>
      <c r="N396" s="71"/>
      <c r="O396" s="66"/>
    </row>
    <row r="397" spans="1:20" ht="18" customHeight="1">
      <c r="A397" s="36"/>
      <c r="B397"/>
      <c r="C397"/>
      <c r="D397"/>
      <c r="E397"/>
      <c r="F397"/>
      <c r="G397"/>
      <c r="H397"/>
      <c r="I397" s="90"/>
      <c r="J397" s="90"/>
      <c r="K397" s="113"/>
      <c r="L397" s="111"/>
      <c r="M397" s="66"/>
      <c r="O397" s="66"/>
    </row>
    <row r="398" spans="1:20" ht="18" customHeight="1">
      <c r="A398" s="36"/>
      <c r="B398" s="19"/>
      <c r="C398" s="3" t="s">
        <v>311</v>
      </c>
      <c r="D398" s="156">
        <v>0.1</v>
      </c>
      <c r="E398" s="157"/>
      <c r="F398" s="12"/>
      <c r="G398" s="160">
        <v>15000</v>
      </c>
      <c r="H398" s="160">
        <f>ROUNDDOWN(D398*G398,0)</f>
        <v>1500</v>
      </c>
      <c r="I398" s="231" t="s">
        <v>312</v>
      </c>
      <c r="J398" s="232"/>
      <c r="K398" s="233"/>
      <c r="M398" s="66"/>
      <c r="N398" s="71"/>
      <c r="O398" s="66"/>
    </row>
    <row r="399" spans="1:20" ht="18" customHeight="1">
      <c r="A399" s="36"/>
      <c r="B399" s="11"/>
      <c r="C399" s="6" t="s">
        <v>313</v>
      </c>
      <c r="D399" s="158"/>
      <c r="E399" s="159"/>
      <c r="F399" s="9" t="s">
        <v>296</v>
      </c>
      <c r="G399" s="161"/>
      <c r="H399" s="161"/>
      <c r="I399" s="234"/>
      <c r="J399" s="235"/>
      <c r="K399" s="236"/>
    </row>
    <row r="400" spans="1:20" ht="18" customHeight="1">
      <c r="A400" s="36"/>
      <c r="B400" s="18"/>
      <c r="C400" s="3" t="s">
        <v>314</v>
      </c>
      <c r="D400" s="156">
        <v>0.1</v>
      </c>
      <c r="E400" s="157"/>
      <c r="F400" s="12"/>
      <c r="G400" s="160">
        <v>1970</v>
      </c>
      <c r="H400" s="160">
        <f>ROUNDDOWN(D400*G400,0)</f>
        <v>197</v>
      </c>
      <c r="I400" s="231" t="s">
        <v>315</v>
      </c>
      <c r="J400" s="232"/>
      <c r="K400" s="233"/>
    </row>
    <row r="401" spans="1:20" ht="18" customHeight="1">
      <c r="A401" s="36"/>
      <c r="B401" s="6"/>
      <c r="C401" s="6" t="s">
        <v>316</v>
      </c>
      <c r="D401" s="158"/>
      <c r="E401" s="159"/>
      <c r="F401" s="9" t="s">
        <v>296</v>
      </c>
      <c r="G401" s="161"/>
      <c r="H401" s="161"/>
      <c r="I401" s="234"/>
      <c r="J401" s="235"/>
      <c r="K401" s="236"/>
      <c r="M401" s="66"/>
    </row>
    <row r="402" spans="1:20" ht="18" customHeight="1">
      <c r="A402" s="36"/>
      <c r="B402" s="19"/>
      <c r="C402" s="3" t="s">
        <v>317</v>
      </c>
      <c r="D402" s="156">
        <v>1</v>
      </c>
      <c r="E402" s="157"/>
      <c r="F402" s="12"/>
      <c r="G402" s="160">
        <v>85000</v>
      </c>
      <c r="H402" s="160">
        <f>ROUNDDOWN(D402*G402,0)</f>
        <v>85000</v>
      </c>
      <c r="I402" s="231" t="s">
        <v>318</v>
      </c>
      <c r="J402" s="232"/>
      <c r="K402" s="233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11"/>
      <c r="C403" s="6" t="s">
        <v>385</v>
      </c>
      <c r="D403" s="158"/>
      <c r="E403" s="159"/>
      <c r="F403" s="9" t="s">
        <v>320</v>
      </c>
      <c r="G403" s="161"/>
      <c r="H403" s="161"/>
      <c r="I403" s="234"/>
      <c r="J403" s="235"/>
      <c r="K403" s="236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19"/>
      <c r="C404" s="3" t="s">
        <v>321</v>
      </c>
      <c r="D404" s="156">
        <v>3.3</v>
      </c>
      <c r="E404" s="157"/>
      <c r="F404" s="12"/>
      <c r="G404" s="160">
        <v>220</v>
      </c>
      <c r="H404" s="160">
        <f>ROUNDDOWN(D404*G404,0)</f>
        <v>726</v>
      </c>
      <c r="I404" s="231" t="s">
        <v>308</v>
      </c>
      <c r="J404" s="232"/>
      <c r="K404" s="233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11"/>
      <c r="C405" s="6" t="s">
        <v>322</v>
      </c>
      <c r="D405" s="158"/>
      <c r="E405" s="159"/>
      <c r="F405" s="9" t="s">
        <v>271</v>
      </c>
      <c r="G405" s="161"/>
      <c r="H405" s="161"/>
      <c r="I405" s="234"/>
      <c r="J405" s="235"/>
      <c r="K405" s="236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19"/>
      <c r="C406" s="3" t="s">
        <v>323</v>
      </c>
      <c r="D406" s="156">
        <v>0.1</v>
      </c>
      <c r="E406" s="157"/>
      <c r="F406" s="12"/>
      <c r="G406" s="160">
        <v>98000</v>
      </c>
      <c r="H406" s="160">
        <f>ROUNDDOWN(D406*G406,0)</f>
        <v>9800</v>
      </c>
      <c r="I406" s="231" t="s">
        <v>324</v>
      </c>
      <c r="J406" s="232"/>
      <c r="K406" s="233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11"/>
      <c r="C407" s="6" t="s">
        <v>325</v>
      </c>
      <c r="D407" s="158"/>
      <c r="E407" s="159"/>
      <c r="F407" s="9" t="s">
        <v>267</v>
      </c>
      <c r="G407" s="161"/>
      <c r="H407" s="161"/>
      <c r="I407" s="234"/>
      <c r="J407" s="235"/>
      <c r="K407" s="236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19"/>
      <c r="C408" s="3" t="s">
        <v>323</v>
      </c>
      <c r="D408" s="156">
        <v>0.04</v>
      </c>
      <c r="E408" s="157"/>
      <c r="F408" s="12"/>
      <c r="G408" s="160">
        <v>96000</v>
      </c>
      <c r="H408" s="160">
        <f>ROUNDDOWN(D408*G408,0)</f>
        <v>3840</v>
      </c>
      <c r="I408" s="231" t="s">
        <v>324</v>
      </c>
      <c r="J408" s="232"/>
      <c r="K408" s="233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6"/>
      <c r="C409" s="6" t="s">
        <v>326</v>
      </c>
      <c r="D409" s="158"/>
      <c r="E409" s="159"/>
      <c r="F409" s="9" t="s">
        <v>267</v>
      </c>
      <c r="G409" s="161"/>
      <c r="H409" s="161"/>
      <c r="I409" s="234"/>
      <c r="J409" s="235"/>
      <c r="K409" s="236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"/>
      <c r="C410" s="3" t="s">
        <v>327</v>
      </c>
      <c r="D410" s="156">
        <v>-0.01</v>
      </c>
      <c r="E410" s="157"/>
      <c r="F410" s="12"/>
      <c r="G410" s="160">
        <v>45500</v>
      </c>
      <c r="H410" s="160">
        <f>ROUNDDOWN(D410*G410,0)</f>
        <v>-455</v>
      </c>
      <c r="I410" s="231" t="s">
        <v>269</v>
      </c>
      <c r="J410" s="232"/>
      <c r="K410" s="233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6"/>
      <c r="C411" s="6" t="s">
        <v>328</v>
      </c>
      <c r="D411" s="158"/>
      <c r="E411" s="159"/>
      <c r="F411" s="9" t="s">
        <v>267</v>
      </c>
      <c r="G411" s="161"/>
      <c r="H411" s="161"/>
      <c r="I411" s="234"/>
      <c r="J411" s="235"/>
      <c r="K411" s="236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"/>
      <c r="C412" s="3" t="s">
        <v>329</v>
      </c>
      <c r="D412" s="156">
        <v>0.1</v>
      </c>
      <c r="E412" s="157"/>
      <c r="F412" s="12"/>
      <c r="G412" s="160">
        <v>49000</v>
      </c>
      <c r="H412" s="160">
        <f>ROUNDDOWN(D412*G412,0)</f>
        <v>4900</v>
      </c>
      <c r="I412" s="231" t="s">
        <v>330</v>
      </c>
      <c r="J412" s="232"/>
      <c r="K412" s="233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6"/>
      <c r="C413" s="6" t="s">
        <v>331</v>
      </c>
      <c r="D413" s="158"/>
      <c r="E413" s="159"/>
      <c r="F413" s="9" t="s">
        <v>267</v>
      </c>
      <c r="G413" s="161"/>
      <c r="H413" s="161"/>
      <c r="I413" s="234"/>
      <c r="J413" s="235"/>
      <c r="K413" s="236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"/>
      <c r="C414" s="3" t="s">
        <v>332</v>
      </c>
      <c r="D414" s="156">
        <v>0.1</v>
      </c>
      <c r="E414" s="157"/>
      <c r="F414" s="12"/>
      <c r="G414" s="160">
        <v>3500</v>
      </c>
      <c r="H414" s="160">
        <f>ROUNDDOWN(D414*G414,0)</f>
        <v>350</v>
      </c>
      <c r="I414" s="231" t="s">
        <v>333</v>
      </c>
      <c r="J414" s="232"/>
      <c r="K414" s="233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6"/>
      <c r="C415" s="6" t="s">
        <v>334</v>
      </c>
      <c r="D415" s="158"/>
      <c r="E415" s="159"/>
      <c r="F415" s="9" t="s">
        <v>267</v>
      </c>
      <c r="G415" s="161"/>
      <c r="H415" s="161"/>
      <c r="I415" s="234"/>
      <c r="J415" s="235"/>
      <c r="K415" s="236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"/>
      <c r="C416" s="3" t="s">
        <v>386</v>
      </c>
      <c r="D416" s="156">
        <v>0.5</v>
      </c>
      <c r="E416" s="157"/>
      <c r="F416" s="12"/>
      <c r="G416" s="160">
        <v>15000</v>
      </c>
      <c r="H416" s="160">
        <f>ROUNDDOWN(D416*G416,0)</f>
        <v>7500</v>
      </c>
      <c r="I416" s="231" t="s">
        <v>312</v>
      </c>
      <c r="J416" s="232"/>
      <c r="K416" s="233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6"/>
      <c r="C417" s="6" t="s">
        <v>387</v>
      </c>
      <c r="D417" s="158"/>
      <c r="E417" s="159"/>
      <c r="F417" s="9" t="s">
        <v>296</v>
      </c>
      <c r="G417" s="161"/>
      <c r="H417" s="161"/>
      <c r="I417" s="234"/>
      <c r="J417" s="235"/>
      <c r="K417" s="236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"/>
      <c r="C418" s="3" t="s">
        <v>388</v>
      </c>
      <c r="D418" s="156">
        <v>1</v>
      </c>
      <c r="E418" s="157"/>
      <c r="F418" s="12"/>
      <c r="G418" s="160">
        <v>15300</v>
      </c>
      <c r="H418" s="160">
        <f>ROUNDDOWN(D418*G418,0)</f>
        <v>15300</v>
      </c>
      <c r="I418" s="231" t="s">
        <v>312</v>
      </c>
      <c r="J418" s="232"/>
      <c r="K418" s="233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6"/>
      <c r="C419" s="6" t="s">
        <v>389</v>
      </c>
      <c r="D419" s="158"/>
      <c r="E419" s="159"/>
      <c r="F419" s="9" t="s">
        <v>296</v>
      </c>
      <c r="G419" s="161"/>
      <c r="H419" s="161"/>
      <c r="I419" s="234"/>
      <c r="J419" s="235"/>
      <c r="K419" s="236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"/>
      <c r="C420" s="3" t="s">
        <v>314</v>
      </c>
      <c r="D420" s="156">
        <v>0.5</v>
      </c>
      <c r="E420" s="157"/>
      <c r="F420" s="12"/>
      <c r="G420" s="160">
        <v>850</v>
      </c>
      <c r="H420" s="160">
        <f>ROUNDDOWN(D420*G420,0)</f>
        <v>425</v>
      </c>
      <c r="I420" s="231" t="s">
        <v>315</v>
      </c>
      <c r="J420" s="232"/>
      <c r="K420" s="233"/>
      <c r="L420" s="48"/>
    </row>
    <row r="421" spans="1:20" ht="18" customHeight="1">
      <c r="A421" s="36"/>
      <c r="B421" s="6"/>
      <c r="C421" s="6" t="s">
        <v>390</v>
      </c>
      <c r="D421" s="158"/>
      <c r="E421" s="159"/>
      <c r="F421" s="10" t="s">
        <v>296</v>
      </c>
      <c r="G421" s="161"/>
      <c r="H421" s="161"/>
      <c r="I421" s="234"/>
      <c r="J421" s="235"/>
      <c r="K421" s="236"/>
      <c r="L421" s="48"/>
    </row>
    <row r="422" spans="1:20" ht="18" customHeight="1">
      <c r="A422" s="36"/>
      <c r="B422"/>
      <c r="C422"/>
      <c r="D422"/>
      <c r="E422"/>
      <c r="F422"/>
      <c r="G422"/>
      <c r="H422"/>
      <c r="I422" s="90"/>
      <c r="J422" s="90"/>
      <c r="K422" s="112"/>
      <c r="L422" s="111"/>
      <c r="M422" s="66"/>
      <c r="N422" s="71"/>
      <c r="O422" s="66"/>
    </row>
    <row r="423" spans="1:20" ht="18" customHeight="1">
      <c r="A423" s="36"/>
      <c r="B423"/>
      <c r="C423"/>
      <c r="D423"/>
      <c r="E423"/>
      <c r="F423"/>
      <c r="G423"/>
      <c r="H423"/>
      <c r="I423" s="90"/>
      <c r="J423" s="90"/>
      <c r="K423" s="113"/>
      <c r="L423" s="111"/>
      <c r="M423" s="66"/>
      <c r="O423" s="66"/>
    </row>
    <row r="424" spans="1:20" ht="18" customHeight="1">
      <c r="A424" s="36"/>
      <c r="B424" s="19"/>
      <c r="C424" s="3" t="s">
        <v>314</v>
      </c>
      <c r="D424" s="156">
        <v>1</v>
      </c>
      <c r="E424" s="157"/>
      <c r="F424" s="12"/>
      <c r="G424" s="160">
        <v>650</v>
      </c>
      <c r="H424" s="160">
        <f>ROUNDDOWN(D424*G424,0)</f>
        <v>650</v>
      </c>
      <c r="I424" s="231" t="s">
        <v>315</v>
      </c>
      <c r="J424" s="232"/>
      <c r="K424" s="233"/>
      <c r="M424" s="66"/>
      <c r="N424" s="71"/>
      <c r="O424" s="66"/>
    </row>
    <row r="425" spans="1:20" ht="18" customHeight="1">
      <c r="A425" s="36"/>
      <c r="B425" s="11"/>
      <c r="C425" s="6" t="s">
        <v>391</v>
      </c>
      <c r="D425" s="158"/>
      <c r="E425" s="159"/>
      <c r="F425" s="9" t="s">
        <v>296</v>
      </c>
      <c r="G425" s="161"/>
      <c r="H425" s="161"/>
      <c r="I425" s="234"/>
      <c r="J425" s="235"/>
      <c r="K425" s="236"/>
    </row>
    <row r="426" spans="1:20" ht="18" customHeight="1">
      <c r="A426" s="36"/>
      <c r="B426" s="18"/>
      <c r="C426" s="3" t="s">
        <v>317</v>
      </c>
      <c r="D426" s="156">
        <v>2</v>
      </c>
      <c r="E426" s="157"/>
      <c r="F426" s="12"/>
      <c r="G426" s="160">
        <v>85000</v>
      </c>
      <c r="H426" s="160">
        <f>ROUNDDOWN(D426*G426,0)</f>
        <v>170000</v>
      </c>
      <c r="I426" s="231" t="s">
        <v>318</v>
      </c>
      <c r="J426" s="232"/>
      <c r="K426" s="233"/>
    </row>
    <row r="427" spans="1:20" ht="18" customHeight="1">
      <c r="A427" s="36"/>
      <c r="B427" s="6"/>
      <c r="C427" s="6" t="s">
        <v>385</v>
      </c>
      <c r="D427" s="158"/>
      <c r="E427" s="159"/>
      <c r="F427" s="9" t="s">
        <v>320</v>
      </c>
      <c r="G427" s="161"/>
      <c r="H427" s="161"/>
      <c r="I427" s="234"/>
      <c r="J427" s="235"/>
      <c r="K427" s="236"/>
      <c r="M427" s="66"/>
    </row>
    <row r="428" spans="1:20" ht="18" customHeight="1">
      <c r="A428" s="36"/>
      <c r="B428" s="19"/>
      <c r="C428" s="3" t="s">
        <v>392</v>
      </c>
      <c r="D428" s="156">
        <v>1</v>
      </c>
      <c r="E428" s="157"/>
      <c r="F428" s="12"/>
      <c r="G428" s="160">
        <v>650</v>
      </c>
      <c r="H428" s="160">
        <f>ROUNDDOWN(D428*G428,0)</f>
        <v>650</v>
      </c>
      <c r="I428" s="231" t="s">
        <v>393</v>
      </c>
      <c r="J428" s="232"/>
      <c r="K428" s="233"/>
      <c r="L428" s="48"/>
      <c r="M428" s="66"/>
      <c r="O428" s="71"/>
      <c r="Q428" s="71"/>
      <c r="R428" s="71"/>
      <c r="S428" s="71"/>
    </row>
    <row r="429" spans="1:20" ht="18" customHeight="1">
      <c r="A429" s="36"/>
      <c r="B429" s="11"/>
      <c r="C429" s="6" t="s">
        <v>394</v>
      </c>
      <c r="D429" s="158"/>
      <c r="E429" s="159"/>
      <c r="F429" s="9" t="s">
        <v>296</v>
      </c>
      <c r="G429" s="161"/>
      <c r="H429" s="161"/>
      <c r="I429" s="234"/>
      <c r="J429" s="235"/>
      <c r="K429" s="236"/>
      <c r="L429" s="48"/>
      <c r="M429" s="66"/>
      <c r="N429" s="71"/>
      <c r="O429" s="66"/>
      <c r="P429" s="71"/>
      <c r="Q429" s="76"/>
      <c r="R429" s="76"/>
      <c r="S429" s="76"/>
      <c r="T429" s="77"/>
    </row>
    <row r="430" spans="1:20" ht="18" customHeight="1">
      <c r="A430" s="36"/>
      <c r="B430" s="19"/>
      <c r="C430" s="3" t="s">
        <v>348</v>
      </c>
      <c r="D430" s="156">
        <v>12.1</v>
      </c>
      <c r="E430" s="157"/>
      <c r="F430" s="12"/>
      <c r="G430" s="160">
        <v>3450</v>
      </c>
      <c r="H430" s="160">
        <f>ROUNDDOWN(D430*G430,0)</f>
        <v>41745</v>
      </c>
      <c r="I430" s="231" t="s">
        <v>349</v>
      </c>
      <c r="J430" s="232"/>
      <c r="K430" s="233"/>
      <c r="L430" s="48"/>
      <c r="M430" s="66"/>
      <c r="O430" s="71"/>
      <c r="Q430" s="71"/>
      <c r="R430" s="71"/>
      <c r="S430" s="71"/>
    </row>
    <row r="431" spans="1:20" ht="18" customHeight="1">
      <c r="A431" s="36"/>
      <c r="B431" s="11"/>
      <c r="C431" s="6" t="s">
        <v>350</v>
      </c>
      <c r="D431" s="158"/>
      <c r="E431" s="159"/>
      <c r="F431" s="9" t="s">
        <v>271</v>
      </c>
      <c r="G431" s="161"/>
      <c r="H431" s="161"/>
      <c r="I431" s="234"/>
      <c r="J431" s="235"/>
      <c r="K431" s="236"/>
      <c r="L431" s="48"/>
      <c r="M431" s="66"/>
      <c r="N431" s="71"/>
      <c r="O431" s="66"/>
      <c r="P431" s="71"/>
      <c r="Q431" s="76"/>
      <c r="R431" s="76"/>
      <c r="S431" s="76"/>
      <c r="T431" s="77"/>
    </row>
    <row r="432" spans="1:20" ht="18" customHeight="1">
      <c r="A432" s="36"/>
      <c r="B432" s="19"/>
      <c r="C432" s="3" t="s">
        <v>351</v>
      </c>
      <c r="D432" s="156">
        <v>12.1</v>
      </c>
      <c r="E432" s="157"/>
      <c r="F432" s="12"/>
      <c r="G432" s="160">
        <v>200</v>
      </c>
      <c r="H432" s="160">
        <f>ROUNDDOWN(D432*G432,0)</f>
        <v>2420</v>
      </c>
      <c r="I432" s="231" t="s">
        <v>349</v>
      </c>
      <c r="J432" s="232"/>
      <c r="K432" s="233"/>
      <c r="L432" s="48"/>
      <c r="M432" s="66"/>
      <c r="O432" s="71"/>
      <c r="Q432" s="71"/>
      <c r="R432" s="71"/>
      <c r="S432" s="71"/>
    </row>
    <row r="433" spans="1:20" ht="18" customHeight="1">
      <c r="A433" s="36"/>
      <c r="B433" s="11"/>
      <c r="C433" s="6"/>
      <c r="D433" s="158"/>
      <c r="E433" s="159"/>
      <c r="F433" s="9" t="s">
        <v>271</v>
      </c>
      <c r="G433" s="161"/>
      <c r="H433" s="161"/>
      <c r="I433" s="234"/>
      <c r="J433" s="235"/>
      <c r="K433" s="236"/>
      <c r="L433" s="48"/>
      <c r="M433" s="66"/>
      <c r="N433" s="71"/>
      <c r="O433" s="66"/>
      <c r="P433" s="71"/>
      <c r="Q433" s="76"/>
      <c r="R433" s="76"/>
      <c r="S433" s="76"/>
      <c r="T433" s="77"/>
    </row>
    <row r="434" spans="1:20" ht="18" customHeight="1">
      <c r="A434" s="36"/>
      <c r="B434" s="19"/>
      <c r="C434" s="102" t="s">
        <v>361</v>
      </c>
      <c r="D434" s="239">
        <v>3.1</v>
      </c>
      <c r="E434" s="240"/>
      <c r="F434" s="103"/>
      <c r="G434" s="243">
        <v>510</v>
      </c>
      <c r="H434" s="243">
        <f>ROUNDDOWN(D434*G434,0)</f>
        <v>1581</v>
      </c>
      <c r="I434" s="245" t="s">
        <v>477</v>
      </c>
      <c r="J434" s="246"/>
      <c r="K434" s="247"/>
      <c r="L434" s="48"/>
      <c r="M434" s="66"/>
      <c r="O434" s="71"/>
      <c r="Q434" s="71"/>
      <c r="R434" s="71"/>
      <c r="S434" s="71"/>
    </row>
    <row r="435" spans="1:20" ht="18" customHeight="1">
      <c r="A435" s="36"/>
      <c r="B435" s="6"/>
      <c r="C435" s="104" t="s">
        <v>487</v>
      </c>
      <c r="D435" s="241"/>
      <c r="E435" s="242"/>
      <c r="F435" s="105" t="s">
        <v>271</v>
      </c>
      <c r="G435" s="244"/>
      <c r="H435" s="244"/>
      <c r="I435" s="255"/>
      <c r="J435" s="256"/>
      <c r="K435" s="257"/>
      <c r="L435" s="48"/>
      <c r="M435" s="66"/>
      <c r="N435" s="71"/>
      <c r="O435" s="66"/>
      <c r="P435" s="71"/>
      <c r="Q435" s="76"/>
      <c r="R435" s="76"/>
      <c r="S435" s="76"/>
      <c r="T435" s="77"/>
    </row>
    <row r="436" spans="1:20" ht="18" customHeight="1">
      <c r="A436" s="36"/>
      <c r="B436" s="3"/>
      <c r="C436" s="102"/>
      <c r="D436" s="239"/>
      <c r="E436" s="240"/>
      <c r="F436" s="103"/>
      <c r="G436" s="243"/>
      <c r="H436" s="243"/>
      <c r="I436" s="245"/>
      <c r="J436" s="246"/>
      <c r="K436" s="247"/>
      <c r="L436" s="48"/>
      <c r="M436" s="66"/>
      <c r="O436" s="71"/>
      <c r="Q436" s="71"/>
      <c r="R436" s="71"/>
      <c r="S436" s="71"/>
    </row>
    <row r="437" spans="1:20" ht="18" customHeight="1">
      <c r="A437" s="36"/>
      <c r="B437" s="6"/>
      <c r="C437" s="104"/>
      <c r="D437" s="241"/>
      <c r="E437" s="242"/>
      <c r="F437" s="105"/>
      <c r="G437" s="244"/>
      <c r="H437" s="244"/>
      <c r="I437" s="255"/>
      <c r="J437" s="256"/>
      <c r="K437" s="257"/>
      <c r="L437" s="48"/>
      <c r="M437" s="66"/>
      <c r="N437" s="71"/>
      <c r="O437" s="66"/>
      <c r="P437" s="71"/>
      <c r="Q437" s="76"/>
      <c r="R437" s="76"/>
      <c r="S437" s="76"/>
      <c r="T437" s="77"/>
    </row>
    <row r="438" spans="1:20" ht="18" customHeight="1">
      <c r="A438" s="36"/>
      <c r="B438" s="3"/>
      <c r="C438" s="102"/>
      <c r="D438" s="239"/>
      <c r="E438" s="240"/>
      <c r="F438" s="103"/>
      <c r="G438" s="243"/>
      <c r="H438" s="243"/>
      <c r="I438" s="245"/>
      <c r="J438" s="246"/>
      <c r="K438" s="247"/>
      <c r="L438" s="48"/>
      <c r="M438" s="66"/>
      <c r="O438" s="71"/>
      <c r="Q438" s="71"/>
      <c r="R438" s="71"/>
      <c r="S438" s="71"/>
    </row>
    <row r="439" spans="1:20" ht="18" customHeight="1">
      <c r="A439" s="36"/>
      <c r="B439" s="6"/>
      <c r="C439" s="104"/>
      <c r="D439" s="241"/>
      <c r="E439" s="242"/>
      <c r="F439" s="105"/>
      <c r="G439" s="244"/>
      <c r="H439" s="244"/>
      <c r="I439" s="255"/>
      <c r="J439" s="256"/>
      <c r="K439" s="257"/>
      <c r="L439" s="48"/>
      <c r="M439" s="66"/>
      <c r="N439" s="71"/>
      <c r="O439" s="66"/>
      <c r="P439" s="71"/>
      <c r="Q439" s="76"/>
      <c r="R439" s="76"/>
      <c r="S439" s="76"/>
      <c r="T439" s="77"/>
    </row>
    <row r="440" spans="1:20" ht="18" customHeight="1">
      <c r="A440" s="36"/>
      <c r="B440" s="3"/>
      <c r="C440" s="102"/>
      <c r="D440" s="239"/>
      <c r="E440" s="240"/>
      <c r="F440" s="103"/>
      <c r="G440" s="243"/>
      <c r="H440" s="243"/>
      <c r="I440" s="245"/>
      <c r="J440" s="246"/>
      <c r="K440" s="247"/>
      <c r="L440" s="48"/>
      <c r="M440" s="66"/>
      <c r="O440" s="71"/>
      <c r="Q440" s="71"/>
      <c r="R440" s="71"/>
      <c r="S440" s="71"/>
    </row>
    <row r="441" spans="1:20" ht="18" customHeight="1">
      <c r="A441" s="36"/>
      <c r="B441" s="6"/>
      <c r="C441" s="104"/>
      <c r="D441" s="241"/>
      <c r="E441" s="242"/>
      <c r="F441" s="105"/>
      <c r="G441" s="244"/>
      <c r="H441" s="244"/>
      <c r="I441" s="255"/>
      <c r="J441" s="256"/>
      <c r="K441" s="257"/>
      <c r="L441" s="48"/>
      <c r="M441" s="66"/>
      <c r="N441" s="71"/>
      <c r="O441" s="66"/>
      <c r="P441" s="71"/>
      <c r="Q441" s="76"/>
      <c r="R441" s="76"/>
      <c r="S441" s="76"/>
      <c r="T441" s="77"/>
    </row>
    <row r="442" spans="1:20" ht="18" customHeight="1">
      <c r="A442" s="36"/>
      <c r="B442" s="3"/>
      <c r="C442" s="102" t="s">
        <v>373</v>
      </c>
      <c r="D442" s="239">
        <v>7.3</v>
      </c>
      <c r="E442" s="240"/>
      <c r="F442" s="103"/>
      <c r="G442" s="243">
        <v>800</v>
      </c>
      <c r="H442" s="243">
        <f>ROUNDDOWN(D442*G442,0)</f>
        <v>5840</v>
      </c>
      <c r="I442" s="245" t="s">
        <v>477</v>
      </c>
      <c r="J442" s="246"/>
      <c r="K442" s="247"/>
      <c r="L442" s="48"/>
      <c r="M442" s="66"/>
      <c r="O442" s="71"/>
      <c r="Q442" s="71"/>
      <c r="R442" s="71"/>
      <c r="S442" s="71"/>
    </row>
    <row r="443" spans="1:20" ht="18" customHeight="1">
      <c r="A443" s="36"/>
      <c r="B443" s="6"/>
      <c r="C443" s="104" t="s">
        <v>488</v>
      </c>
      <c r="D443" s="241"/>
      <c r="E443" s="242"/>
      <c r="F443" s="105" t="s">
        <v>271</v>
      </c>
      <c r="G443" s="244"/>
      <c r="H443" s="244"/>
      <c r="I443" s="255"/>
      <c r="J443" s="256"/>
      <c r="K443" s="257"/>
      <c r="L443" s="48"/>
      <c r="M443" s="66"/>
      <c r="N443" s="71"/>
      <c r="O443" s="66"/>
      <c r="P443" s="71"/>
      <c r="Q443" s="76"/>
      <c r="R443" s="76"/>
      <c r="S443" s="76"/>
      <c r="T443" s="77"/>
    </row>
    <row r="444" spans="1:20" ht="18" customHeight="1">
      <c r="A444" s="36"/>
      <c r="B444" s="3"/>
      <c r="C444" s="102"/>
      <c r="D444" s="239"/>
      <c r="E444" s="240"/>
      <c r="F444" s="103"/>
      <c r="G444" s="243"/>
      <c r="H444" s="243"/>
      <c r="I444" s="245"/>
      <c r="J444" s="246"/>
      <c r="K444" s="247"/>
      <c r="L444" s="48"/>
      <c r="M444" s="66"/>
      <c r="O444" s="71"/>
      <c r="Q444" s="71"/>
      <c r="R444" s="71"/>
      <c r="S444" s="71"/>
    </row>
    <row r="445" spans="1:20" ht="18" customHeight="1">
      <c r="A445" s="36"/>
      <c r="B445" s="6"/>
      <c r="C445" s="104"/>
      <c r="D445" s="241"/>
      <c r="E445" s="242"/>
      <c r="F445" s="105"/>
      <c r="G445" s="244"/>
      <c r="H445" s="244"/>
      <c r="I445" s="255"/>
      <c r="J445" s="256"/>
      <c r="K445" s="257"/>
      <c r="L445" s="48"/>
      <c r="M445" s="66"/>
      <c r="N445" s="71"/>
      <c r="O445" s="66"/>
      <c r="P445" s="71"/>
      <c r="Q445" s="76"/>
      <c r="R445" s="76"/>
      <c r="S445" s="76"/>
      <c r="T445" s="77"/>
    </row>
    <row r="446" spans="1:20" ht="18" customHeight="1">
      <c r="A446" s="36"/>
      <c r="B446" s="3"/>
      <c r="C446" s="3" t="str">
        <f>B372&amp;"-計"</f>
        <v>2-計</v>
      </c>
      <c r="D446" s="156"/>
      <c r="E446" s="157"/>
      <c r="F446" s="12"/>
      <c r="G446" s="160"/>
      <c r="H446" s="160">
        <f>SUM(H374:H445)</f>
        <v>371992</v>
      </c>
      <c r="I446" s="231"/>
      <c r="J446" s="232"/>
      <c r="K446" s="233"/>
      <c r="L446" s="48"/>
      <c r="M446" s="66"/>
      <c r="O446" s="71"/>
      <c r="Q446" s="71"/>
      <c r="R446" s="71"/>
      <c r="S446" s="71"/>
    </row>
    <row r="447" spans="1:20" ht="18" customHeight="1">
      <c r="A447" s="36"/>
      <c r="B447" s="6"/>
      <c r="C447" s="6"/>
      <c r="D447" s="158"/>
      <c r="E447" s="159"/>
      <c r="F447" s="10"/>
      <c r="G447" s="161"/>
      <c r="H447" s="161"/>
      <c r="I447" s="234"/>
      <c r="J447" s="235"/>
      <c r="K447" s="236"/>
      <c r="L447" s="48"/>
      <c r="M447" s="66"/>
      <c r="N447" s="71"/>
      <c r="O447" s="66"/>
      <c r="P447" s="71"/>
      <c r="Q447" s="76"/>
      <c r="R447" s="76"/>
      <c r="S447" s="76"/>
      <c r="T447" s="77"/>
    </row>
    <row r="448" spans="1:20" ht="18" customHeight="1">
      <c r="A448" s="36"/>
      <c r="B448"/>
      <c r="C448"/>
      <c r="D448"/>
      <c r="E448"/>
      <c r="F448"/>
      <c r="G448"/>
      <c r="H448"/>
      <c r="I448" s="90"/>
      <c r="J448" s="90"/>
      <c r="K448" s="112"/>
      <c r="L448" s="111"/>
      <c r="M448" s="66"/>
      <c r="N448" s="71"/>
      <c r="O448" s="66"/>
    </row>
    <row r="449" spans="1:20" ht="18" customHeight="1">
      <c r="A449" s="36"/>
      <c r="B449" s="2"/>
      <c r="C449" s="2"/>
      <c r="D449" s="30"/>
      <c r="E449" s="30"/>
      <c r="F449" s="15"/>
      <c r="G449" s="27"/>
      <c r="H449" s="27"/>
      <c r="I449" s="92"/>
      <c r="J449" s="92"/>
      <c r="K449" s="100"/>
      <c r="L449" s="111"/>
      <c r="M449" s="66"/>
      <c r="O449" s="66"/>
    </row>
    <row r="450" spans="1:20" ht="18" customHeight="1">
      <c r="A450" s="36"/>
      <c r="B450" s="19">
        <v>3</v>
      </c>
      <c r="C450" s="3" t="s">
        <v>276</v>
      </c>
      <c r="D450" s="156"/>
      <c r="E450" s="157"/>
      <c r="F450" s="12"/>
      <c r="G450" s="160"/>
      <c r="H450" s="160">
        <f>ROUNDDOWN(D450*G450,0)</f>
        <v>0</v>
      </c>
      <c r="I450" s="231"/>
      <c r="J450" s="232"/>
      <c r="K450" s="233"/>
      <c r="M450" s="66"/>
      <c r="N450" s="71"/>
      <c r="O450" s="66"/>
    </row>
    <row r="451" spans="1:20" ht="18" customHeight="1">
      <c r="A451" s="36"/>
      <c r="B451" s="11"/>
      <c r="C451" s="6"/>
      <c r="D451" s="158"/>
      <c r="E451" s="159"/>
      <c r="F451" s="93"/>
      <c r="G451" s="161"/>
      <c r="H451" s="161"/>
      <c r="I451" s="234"/>
      <c r="J451" s="235"/>
      <c r="K451" s="236"/>
    </row>
    <row r="452" spans="1:20" ht="18" customHeight="1">
      <c r="A452" s="36"/>
      <c r="B452" s="18"/>
      <c r="C452" s="3" t="s">
        <v>475</v>
      </c>
      <c r="D452" s="156">
        <v>1</v>
      </c>
      <c r="E452" s="157"/>
      <c r="F452" s="12"/>
      <c r="G452" s="160"/>
      <c r="H452" s="160">
        <v>64128</v>
      </c>
      <c r="I452" s="245" t="s">
        <v>478</v>
      </c>
      <c r="J452" s="246"/>
      <c r="K452" s="247"/>
    </row>
    <row r="453" spans="1:20" ht="18" customHeight="1">
      <c r="A453" s="36"/>
      <c r="B453" s="6"/>
      <c r="C453" s="6" t="s">
        <v>476</v>
      </c>
      <c r="D453" s="158"/>
      <c r="E453" s="159"/>
      <c r="F453" s="9" t="s">
        <v>8</v>
      </c>
      <c r="G453" s="161"/>
      <c r="H453" s="161"/>
      <c r="I453" s="234"/>
      <c r="J453" s="235"/>
      <c r="K453" s="236"/>
      <c r="M453" s="66"/>
    </row>
    <row r="454" spans="1:20" ht="18" customHeight="1">
      <c r="A454" s="36"/>
      <c r="B454" s="19"/>
      <c r="C454" s="3" t="s">
        <v>395</v>
      </c>
      <c r="D454" s="156">
        <v>1</v>
      </c>
      <c r="E454" s="157"/>
      <c r="F454" s="12"/>
      <c r="G454" s="160"/>
      <c r="H454" s="160">
        <v>82200</v>
      </c>
      <c r="I454" s="231" t="s">
        <v>396</v>
      </c>
      <c r="J454" s="232"/>
      <c r="K454" s="233"/>
      <c r="L454" s="48"/>
      <c r="M454" s="66"/>
      <c r="O454" s="71"/>
      <c r="Q454" s="71"/>
      <c r="R454" s="71"/>
      <c r="S454" s="71"/>
    </row>
    <row r="455" spans="1:20" ht="18" customHeight="1">
      <c r="A455" s="36"/>
      <c r="B455" s="11"/>
      <c r="C455" s="6" t="s">
        <v>397</v>
      </c>
      <c r="D455" s="158"/>
      <c r="E455" s="159"/>
      <c r="F455" s="9" t="s">
        <v>272</v>
      </c>
      <c r="G455" s="161"/>
      <c r="H455" s="161"/>
      <c r="I455" s="234">
        <v>0</v>
      </c>
      <c r="J455" s="235"/>
      <c r="K455" s="236"/>
      <c r="L455" s="48"/>
      <c r="M455" s="66"/>
      <c r="N455" s="71"/>
      <c r="O455" s="66"/>
      <c r="P455" s="71"/>
      <c r="Q455" s="76"/>
      <c r="R455" s="76"/>
      <c r="S455" s="76"/>
      <c r="T455" s="77"/>
    </row>
    <row r="456" spans="1:20" ht="18" customHeight="1">
      <c r="A456" s="36"/>
      <c r="B456" s="19"/>
      <c r="C456" s="3" t="s">
        <v>398</v>
      </c>
      <c r="D456" s="156">
        <v>0</v>
      </c>
      <c r="E456" s="157"/>
      <c r="F456" s="12"/>
      <c r="G456" s="160"/>
      <c r="H456" s="160">
        <f>ROUNDDOWN(D456*G456,0)</f>
        <v>0</v>
      </c>
      <c r="I456" s="231"/>
      <c r="J456" s="232"/>
      <c r="K456" s="233"/>
      <c r="L456" s="48"/>
      <c r="M456" s="66"/>
      <c r="O456" s="71"/>
      <c r="Q456" s="71"/>
      <c r="R456" s="71"/>
      <c r="S456" s="71"/>
    </row>
    <row r="457" spans="1:20" ht="18" customHeight="1">
      <c r="A457" s="36"/>
      <c r="B457" s="11"/>
      <c r="C457" s="6" t="s">
        <v>399</v>
      </c>
      <c r="D457" s="158"/>
      <c r="E457" s="159"/>
      <c r="F457" s="9"/>
      <c r="G457" s="161"/>
      <c r="H457" s="161"/>
      <c r="I457" s="234"/>
      <c r="J457" s="235"/>
      <c r="K457" s="236"/>
      <c r="L457" s="48"/>
      <c r="M457" s="66"/>
      <c r="N457" s="71"/>
      <c r="O457" s="66"/>
      <c r="P457" s="71"/>
      <c r="Q457" s="76"/>
      <c r="R457" s="76"/>
      <c r="S457" s="76"/>
      <c r="T457" s="77"/>
    </row>
    <row r="458" spans="1:20" ht="18" customHeight="1">
      <c r="A458" s="36"/>
      <c r="B458" s="19"/>
      <c r="C458" s="3" t="s">
        <v>400</v>
      </c>
      <c r="D458" s="156">
        <v>10.7</v>
      </c>
      <c r="E458" s="157"/>
      <c r="F458" s="12"/>
      <c r="G458" s="160">
        <v>5800</v>
      </c>
      <c r="H458" s="160">
        <f>ROUNDDOWN(D458*G458,0)</f>
        <v>62060</v>
      </c>
      <c r="I458" s="231" t="s">
        <v>401</v>
      </c>
      <c r="J458" s="232"/>
      <c r="K458" s="233"/>
      <c r="L458" s="48"/>
      <c r="M458" s="66"/>
      <c r="O458" s="71"/>
      <c r="Q458" s="71"/>
      <c r="R458" s="71"/>
      <c r="S458" s="71"/>
    </row>
    <row r="459" spans="1:20" ht="18" customHeight="1">
      <c r="A459" s="36"/>
      <c r="B459" s="11"/>
      <c r="C459" s="6"/>
      <c r="D459" s="158"/>
      <c r="E459" s="159"/>
      <c r="F459" s="9" t="s">
        <v>271</v>
      </c>
      <c r="G459" s="161"/>
      <c r="H459" s="161"/>
      <c r="I459" s="234"/>
      <c r="J459" s="235"/>
      <c r="K459" s="236"/>
      <c r="L459" s="48"/>
      <c r="M459" s="66"/>
      <c r="N459" s="71"/>
      <c r="O459" s="66"/>
      <c r="P459" s="71"/>
      <c r="Q459" s="76"/>
      <c r="R459" s="76"/>
      <c r="S459" s="76"/>
      <c r="T459" s="77"/>
    </row>
    <row r="460" spans="1:20" ht="18" customHeight="1">
      <c r="A460" s="36"/>
      <c r="B460" s="19"/>
      <c r="C460" s="3"/>
      <c r="D460" s="156"/>
      <c r="E460" s="157"/>
      <c r="F460" s="12"/>
      <c r="G460" s="160"/>
      <c r="H460" s="160">
        <f>ROUNDDOWN(D460*G460,0)</f>
        <v>0</v>
      </c>
      <c r="I460" s="231"/>
      <c r="J460" s="232"/>
      <c r="K460" s="233"/>
      <c r="L460" s="48"/>
      <c r="M460" s="66"/>
      <c r="O460" s="71"/>
      <c r="Q460" s="71"/>
      <c r="R460" s="71"/>
      <c r="S460" s="71"/>
    </row>
    <row r="461" spans="1:20" ht="18" customHeight="1">
      <c r="A461" s="36"/>
      <c r="B461" s="6"/>
      <c r="C461" s="6" t="s">
        <v>402</v>
      </c>
      <c r="D461" s="158"/>
      <c r="E461" s="159"/>
      <c r="F461" s="9"/>
      <c r="G461" s="161"/>
      <c r="H461" s="161"/>
      <c r="I461" s="234"/>
      <c r="J461" s="235"/>
      <c r="K461" s="236"/>
      <c r="L461" s="48"/>
      <c r="M461" s="66"/>
      <c r="N461" s="71"/>
      <c r="O461" s="66"/>
      <c r="P461" s="71"/>
      <c r="Q461" s="76"/>
      <c r="R461" s="76"/>
      <c r="S461" s="76"/>
      <c r="T461" s="77"/>
    </row>
    <row r="462" spans="1:20" ht="18" customHeight="1">
      <c r="A462" s="36"/>
      <c r="B462" s="3"/>
      <c r="C462" s="20"/>
      <c r="D462" s="258"/>
      <c r="E462" s="259"/>
      <c r="F462" s="21"/>
      <c r="G462" s="237"/>
      <c r="H462" s="237"/>
      <c r="I462" s="262"/>
      <c r="J462" s="263"/>
      <c r="K462" s="264"/>
      <c r="L462" s="48"/>
      <c r="M462" s="66"/>
      <c r="O462" s="71"/>
      <c r="Q462" s="71"/>
      <c r="R462" s="71"/>
      <c r="S462" s="71"/>
    </row>
    <row r="463" spans="1:20" ht="18" customHeight="1">
      <c r="A463" s="36"/>
      <c r="B463" s="6"/>
      <c r="C463" s="22"/>
      <c r="D463" s="260"/>
      <c r="E463" s="261"/>
      <c r="F463" s="23"/>
      <c r="G463" s="238"/>
      <c r="H463" s="238"/>
      <c r="I463" s="265"/>
      <c r="J463" s="266"/>
      <c r="K463" s="267"/>
      <c r="L463" s="48"/>
      <c r="M463" s="66"/>
      <c r="N463" s="71"/>
      <c r="O463" s="66"/>
      <c r="P463" s="71"/>
      <c r="Q463" s="76"/>
      <c r="R463" s="76"/>
      <c r="S463" s="76"/>
      <c r="T463" s="77"/>
    </row>
    <row r="464" spans="1:20" ht="18" customHeight="1">
      <c r="A464" s="36"/>
      <c r="B464" s="3"/>
      <c r="C464" s="3" t="s">
        <v>403</v>
      </c>
      <c r="D464" s="156">
        <v>1</v>
      </c>
      <c r="E464" s="157"/>
      <c r="F464" s="12"/>
      <c r="G464" s="237">
        <v>69500</v>
      </c>
      <c r="H464" s="160">
        <f>ROUNDDOWN(D464*G464,0)</f>
        <v>69500</v>
      </c>
      <c r="I464" s="231" t="s">
        <v>404</v>
      </c>
      <c r="J464" s="232"/>
      <c r="K464" s="233"/>
      <c r="L464" s="48"/>
      <c r="M464" s="66"/>
      <c r="O464" s="71"/>
      <c r="Q464" s="71"/>
      <c r="R464" s="71"/>
      <c r="S464" s="71"/>
    </row>
    <row r="465" spans="1:20" ht="18" customHeight="1">
      <c r="A465" s="36"/>
      <c r="B465" s="6"/>
      <c r="C465" s="6" t="s">
        <v>405</v>
      </c>
      <c r="D465" s="158"/>
      <c r="E465" s="159"/>
      <c r="F465" s="9" t="s">
        <v>268</v>
      </c>
      <c r="G465" s="238"/>
      <c r="H465" s="161"/>
      <c r="I465" s="234"/>
      <c r="J465" s="235"/>
      <c r="K465" s="236"/>
      <c r="L465" s="48"/>
      <c r="M465" s="66"/>
      <c r="N465" s="71"/>
      <c r="O465" s="66"/>
      <c r="P465" s="71"/>
      <c r="Q465" s="76"/>
      <c r="R465" s="76"/>
      <c r="S465" s="76"/>
      <c r="T465" s="77"/>
    </row>
    <row r="466" spans="1:20" ht="18" customHeight="1">
      <c r="A466" s="36"/>
      <c r="B466" s="3"/>
      <c r="C466" s="3" t="s">
        <v>406</v>
      </c>
      <c r="D466" s="156">
        <v>17.2</v>
      </c>
      <c r="E466" s="157"/>
      <c r="F466" s="12"/>
      <c r="G466" s="237">
        <v>2500</v>
      </c>
      <c r="H466" s="160">
        <f>ROUNDDOWN(D466*G466,0)</f>
        <v>43000</v>
      </c>
      <c r="I466" s="231" t="s">
        <v>407</v>
      </c>
      <c r="J466" s="232"/>
      <c r="K466" s="233"/>
      <c r="L466" s="48"/>
      <c r="M466" s="66"/>
      <c r="O466" s="71"/>
      <c r="Q466" s="71"/>
      <c r="R466" s="71"/>
      <c r="S466" s="71"/>
    </row>
    <row r="467" spans="1:20" ht="18" customHeight="1">
      <c r="A467" s="36"/>
      <c r="B467" s="6"/>
      <c r="C467" s="6" t="s">
        <v>408</v>
      </c>
      <c r="D467" s="158"/>
      <c r="E467" s="159"/>
      <c r="F467" s="9" t="s">
        <v>270</v>
      </c>
      <c r="G467" s="238"/>
      <c r="H467" s="161"/>
      <c r="I467" s="234"/>
      <c r="J467" s="235"/>
      <c r="K467" s="236"/>
      <c r="L467" s="48"/>
      <c r="M467" s="66"/>
      <c r="N467" s="71"/>
      <c r="O467" s="66"/>
      <c r="P467" s="71"/>
      <c r="Q467" s="76"/>
      <c r="R467" s="76"/>
      <c r="S467" s="76"/>
      <c r="T467" s="77"/>
    </row>
    <row r="468" spans="1:20" ht="18" customHeight="1">
      <c r="A468" s="36"/>
      <c r="B468" s="3"/>
      <c r="C468" s="3" t="s">
        <v>409</v>
      </c>
      <c r="D468" s="156">
        <v>7.3</v>
      </c>
      <c r="E468" s="157"/>
      <c r="F468" s="12"/>
      <c r="G468" s="237">
        <v>3090</v>
      </c>
      <c r="H468" s="160">
        <f>ROUNDDOWN(D468*G468,0)</f>
        <v>22557</v>
      </c>
      <c r="I468" s="231" t="s">
        <v>410</v>
      </c>
      <c r="J468" s="232"/>
      <c r="K468" s="233"/>
      <c r="L468" s="48"/>
      <c r="M468" s="66"/>
      <c r="O468" s="71"/>
      <c r="Q468" s="71"/>
      <c r="R468" s="71"/>
      <c r="S468" s="71"/>
    </row>
    <row r="469" spans="1:20" ht="18" customHeight="1">
      <c r="A469" s="36"/>
      <c r="B469" s="6"/>
      <c r="C469" s="6" t="s">
        <v>411</v>
      </c>
      <c r="D469" s="158"/>
      <c r="E469" s="159"/>
      <c r="F469" s="9" t="s">
        <v>412</v>
      </c>
      <c r="G469" s="238"/>
      <c r="H469" s="161"/>
      <c r="I469" s="234"/>
      <c r="J469" s="235"/>
      <c r="K469" s="236"/>
      <c r="L469" s="48"/>
      <c r="M469" s="66"/>
      <c r="N469" s="71"/>
      <c r="O469" s="66"/>
      <c r="P469" s="71"/>
      <c r="Q469" s="76"/>
      <c r="R469" s="76"/>
      <c r="S469" s="76"/>
      <c r="T469" s="77"/>
    </row>
    <row r="470" spans="1:20" ht="18" customHeight="1">
      <c r="A470" s="36"/>
      <c r="B470" s="3"/>
      <c r="C470" s="3" t="s">
        <v>413</v>
      </c>
      <c r="D470" s="156">
        <v>2.6</v>
      </c>
      <c r="E470" s="157"/>
      <c r="F470" s="12"/>
      <c r="G470" s="160">
        <v>600</v>
      </c>
      <c r="H470" s="160">
        <f>ROUNDDOWN(D470*G470,0)</f>
        <v>1560</v>
      </c>
      <c r="I470" s="231" t="s">
        <v>414</v>
      </c>
      <c r="J470" s="232"/>
      <c r="K470" s="233"/>
      <c r="L470" s="48"/>
      <c r="M470" s="66"/>
      <c r="O470" s="71"/>
      <c r="Q470" s="71"/>
      <c r="R470" s="71"/>
      <c r="S470" s="71"/>
    </row>
    <row r="471" spans="1:20" ht="18" customHeight="1">
      <c r="A471" s="36"/>
      <c r="B471" s="6"/>
      <c r="C471" s="6" t="s">
        <v>415</v>
      </c>
      <c r="D471" s="158"/>
      <c r="E471" s="159"/>
      <c r="F471" s="9" t="s">
        <v>270</v>
      </c>
      <c r="G471" s="161"/>
      <c r="H471" s="161"/>
      <c r="I471" s="234"/>
      <c r="J471" s="235"/>
      <c r="K471" s="236"/>
      <c r="L471" s="48"/>
      <c r="M471" s="66"/>
      <c r="N471" s="71"/>
      <c r="O471" s="66"/>
      <c r="P471" s="71"/>
      <c r="Q471" s="76"/>
      <c r="R471" s="76"/>
      <c r="S471" s="76"/>
      <c r="T471" s="77"/>
    </row>
    <row r="472" spans="1:20" ht="18" customHeight="1">
      <c r="A472" s="36"/>
      <c r="B472" s="3"/>
      <c r="C472" s="3" t="s">
        <v>416</v>
      </c>
      <c r="D472" s="156">
        <v>10.7</v>
      </c>
      <c r="E472" s="157"/>
      <c r="F472" s="12"/>
      <c r="G472" s="237">
        <v>2270</v>
      </c>
      <c r="H472" s="160">
        <f>ROUNDDOWN(D472*G472,0)</f>
        <v>24289</v>
      </c>
      <c r="I472" s="231" t="s">
        <v>417</v>
      </c>
      <c r="J472" s="232"/>
      <c r="K472" s="233"/>
      <c r="L472" s="48"/>
      <c r="M472" s="66"/>
      <c r="O472" s="71"/>
      <c r="Q472" s="71"/>
      <c r="R472" s="71"/>
      <c r="S472" s="71"/>
    </row>
    <row r="473" spans="1:20" ht="18" customHeight="1">
      <c r="A473" s="36"/>
      <c r="B473" s="6"/>
      <c r="C473" s="6" t="s">
        <v>418</v>
      </c>
      <c r="D473" s="158"/>
      <c r="E473" s="159"/>
      <c r="F473" s="10" t="s">
        <v>412</v>
      </c>
      <c r="G473" s="238"/>
      <c r="H473" s="161"/>
      <c r="I473" s="234"/>
      <c r="J473" s="235"/>
      <c r="K473" s="236"/>
      <c r="L473" s="48"/>
      <c r="M473" s="66"/>
      <c r="N473" s="71"/>
      <c r="O473" s="66"/>
      <c r="P473" s="71"/>
      <c r="Q473" s="76"/>
      <c r="R473" s="76"/>
      <c r="S473" s="76"/>
      <c r="T473" s="77"/>
    </row>
    <row r="474" spans="1:20" ht="18" customHeight="1">
      <c r="A474" s="36"/>
      <c r="B474"/>
      <c r="C474"/>
      <c r="D474"/>
      <c r="E474"/>
      <c r="F474"/>
      <c r="G474"/>
      <c r="H474"/>
      <c r="I474" s="90"/>
      <c r="J474" s="90"/>
      <c r="K474" s="112"/>
      <c r="L474" s="111"/>
      <c r="M474" s="66"/>
      <c r="N474" s="71"/>
      <c r="O474" s="66"/>
    </row>
    <row r="475" spans="1:20" ht="18" customHeight="1">
      <c r="A475" s="36"/>
      <c r="B475"/>
      <c r="C475"/>
      <c r="D475"/>
      <c r="E475"/>
      <c r="F475"/>
      <c r="G475"/>
      <c r="H475"/>
      <c r="I475" s="90"/>
      <c r="J475" s="90"/>
      <c r="K475" s="113"/>
      <c r="L475" s="111"/>
      <c r="M475" s="66"/>
      <c r="O475" s="66"/>
    </row>
    <row r="476" spans="1:20" ht="18" customHeight="1">
      <c r="A476" s="36"/>
      <c r="B476" s="19"/>
      <c r="C476" s="3" t="s">
        <v>413</v>
      </c>
      <c r="D476" s="156">
        <v>9.4</v>
      </c>
      <c r="E476" s="157"/>
      <c r="F476" s="12"/>
      <c r="G476" s="160">
        <v>600</v>
      </c>
      <c r="H476" s="160">
        <f>ROUNDDOWN(D476*G476,0)</f>
        <v>5640</v>
      </c>
      <c r="I476" s="231" t="s">
        <v>414</v>
      </c>
      <c r="J476" s="232"/>
      <c r="K476" s="233"/>
      <c r="M476" s="66"/>
      <c r="N476" s="71"/>
      <c r="O476" s="66"/>
    </row>
    <row r="477" spans="1:20" ht="18" customHeight="1">
      <c r="A477" s="36"/>
      <c r="B477" s="11"/>
      <c r="C477" s="6" t="s">
        <v>419</v>
      </c>
      <c r="D477" s="158"/>
      <c r="E477" s="159"/>
      <c r="F477" s="93" t="s">
        <v>270</v>
      </c>
      <c r="G477" s="161"/>
      <c r="H477" s="161"/>
      <c r="I477" s="234"/>
      <c r="J477" s="235"/>
      <c r="K477" s="236"/>
    </row>
    <row r="478" spans="1:20" ht="18" customHeight="1">
      <c r="A478" s="36"/>
      <c r="B478" s="18"/>
      <c r="C478" s="3"/>
      <c r="D478" s="156"/>
      <c r="E478" s="157"/>
      <c r="F478" s="12"/>
      <c r="G478" s="160"/>
      <c r="H478" s="160">
        <f>ROUNDDOWN(D478*G478,0)</f>
        <v>0</v>
      </c>
      <c r="I478" s="231"/>
      <c r="J478" s="232"/>
      <c r="K478" s="233"/>
    </row>
    <row r="479" spans="1:20" ht="18" customHeight="1">
      <c r="A479" s="36"/>
      <c r="B479" s="6"/>
      <c r="C479" s="6" t="s">
        <v>420</v>
      </c>
      <c r="D479" s="158"/>
      <c r="E479" s="159"/>
      <c r="F479" s="9"/>
      <c r="G479" s="161"/>
      <c r="H479" s="161"/>
      <c r="I479" s="234"/>
      <c r="J479" s="235"/>
      <c r="K479" s="236"/>
      <c r="M479" s="66"/>
    </row>
    <row r="480" spans="1:20" ht="18" customHeight="1">
      <c r="A480" s="36"/>
      <c r="B480" s="19"/>
      <c r="C480" s="3" t="s">
        <v>421</v>
      </c>
      <c r="D480" s="156">
        <v>2.6</v>
      </c>
      <c r="E480" s="157"/>
      <c r="F480" s="12"/>
      <c r="G480" s="160">
        <v>2800</v>
      </c>
      <c r="H480" s="160">
        <f>ROUNDDOWN(D480*G480,0)</f>
        <v>7280</v>
      </c>
      <c r="I480" s="231" t="s">
        <v>422</v>
      </c>
      <c r="J480" s="232"/>
      <c r="K480" s="233"/>
      <c r="L480" s="48"/>
      <c r="M480" s="66"/>
      <c r="O480" s="71"/>
      <c r="Q480" s="71"/>
      <c r="R480" s="71"/>
      <c r="S480" s="71"/>
    </row>
    <row r="481" spans="1:20" ht="18" customHeight="1">
      <c r="A481" s="36"/>
      <c r="B481" s="11"/>
      <c r="C481" s="6" t="s">
        <v>423</v>
      </c>
      <c r="D481" s="158"/>
      <c r="E481" s="159"/>
      <c r="F481" s="9" t="s">
        <v>296</v>
      </c>
      <c r="G481" s="161"/>
      <c r="H481" s="161"/>
      <c r="I481" s="234"/>
      <c r="J481" s="235"/>
      <c r="K481" s="236"/>
      <c r="L481" s="48"/>
      <c r="M481" s="66"/>
      <c r="N481" s="71"/>
      <c r="O481" s="66"/>
      <c r="P481" s="71"/>
      <c r="Q481" s="76"/>
      <c r="R481" s="76"/>
      <c r="S481" s="76"/>
      <c r="T481" s="77"/>
    </row>
    <row r="482" spans="1:20" ht="18" customHeight="1">
      <c r="A482" s="36"/>
      <c r="B482" s="19"/>
      <c r="C482" s="3" t="s">
        <v>421</v>
      </c>
      <c r="D482" s="156">
        <v>14.2</v>
      </c>
      <c r="E482" s="157"/>
      <c r="F482" s="12"/>
      <c r="G482" s="160">
        <v>1700</v>
      </c>
      <c r="H482" s="160">
        <f>ROUNDDOWN(D482*G482,0)</f>
        <v>24140</v>
      </c>
      <c r="I482" s="231" t="s">
        <v>422</v>
      </c>
      <c r="J482" s="232"/>
      <c r="K482" s="233"/>
      <c r="L482" s="48"/>
      <c r="M482" s="66"/>
      <c r="O482" s="71"/>
      <c r="Q482" s="71"/>
      <c r="R482" s="71"/>
      <c r="S482" s="71"/>
    </row>
    <row r="483" spans="1:20" ht="18" customHeight="1">
      <c r="A483" s="36"/>
      <c r="B483" s="11"/>
      <c r="C483" s="6" t="s">
        <v>424</v>
      </c>
      <c r="D483" s="158"/>
      <c r="E483" s="159"/>
      <c r="F483" s="9" t="s">
        <v>296</v>
      </c>
      <c r="G483" s="161"/>
      <c r="H483" s="161"/>
      <c r="I483" s="234"/>
      <c r="J483" s="235"/>
      <c r="K483" s="236"/>
      <c r="L483" s="48"/>
      <c r="M483" s="66"/>
      <c r="N483" s="71"/>
      <c r="O483" s="66"/>
      <c r="P483" s="71"/>
      <c r="Q483" s="76"/>
      <c r="R483" s="76"/>
      <c r="S483" s="76"/>
      <c r="T483" s="77"/>
    </row>
    <row r="484" spans="1:20" ht="18" customHeight="1">
      <c r="A484" s="36"/>
      <c r="B484" s="19"/>
      <c r="C484" s="3"/>
      <c r="D484" s="156"/>
      <c r="E484" s="157"/>
      <c r="F484" s="12"/>
      <c r="G484" s="160"/>
      <c r="H484" s="160">
        <f>ROUNDDOWN(D484*G484,0)</f>
        <v>0</v>
      </c>
      <c r="I484" s="231">
        <v>0</v>
      </c>
      <c r="J484" s="232"/>
      <c r="K484" s="233"/>
      <c r="L484" s="48"/>
      <c r="M484" s="66"/>
      <c r="O484" s="71"/>
      <c r="Q484" s="71"/>
      <c r="R484" s="71"/>
      <c r="S484" s="71"/>
    </row>
    <row r="485" spans="1:20" ht="18" customHeight="1">
      <c r="A485" s="36"/>
      <c r="B485" s="11"/>
      <c r="C485" s="6" t="s">
        <v>425</v>
      </c>
      <c r="D485" s="158"/>
      <c r="E485" s="159"/>
      <c r="F485" s="9">
        <v>0</v>
      </c>
      <c r="G485" s="161"/>
      <c r="H485" s="161"/>
      <c r="I485" s="234"/>
      <c r="J485" s="235"/>
      <c r="K485" s="236"/>
      <c r="L485" s="48"/>
      <c r="M485" s="66"/>
      <c r="N485" s="71"/>
      <c r="O485" s="66"/>
      <c r="P485" s="71"/>
      <c r="Q485" s="76"/>
      <c r="R485" s="76"/>
      <c r="S485" s="76"/>
      <c r="T485" s="77"/>
    </row>
    <row r="486" spans="1:20" ht="18" customHeight="1">
      <c r="A486" s="36"/>
      <c r="B486" s="19"/>
      <c r="C486" s="3" t="s">
        <v>426</v>
      </c>
      <c r="D486" s="156">
        <v>2.6</v>
      </c>
      <c r="E486" s="157"/>
      <c r="F486" s="12"/>
      <c r="G486" s="160">
        <v>3500</v>
      </c>
      <c r="H486" s="160">
        <f>ROUNDDOWN(D486*G486,0)</f>
        <v>9100</v>
      </c>
      <c r="I486" s="231" t="s">
        <v>302</v>
      </c>
      <c r="J486" s="232"/>
      <c r="K486" s="233"/>
      <c r="L486" s="48"/>
      <c r="M486" s="66"/>
      <c r="O486" s="71"/>
      <c r="Q486" s="71"/>
      <c r="R486" s="71"/>
      <c r="S486" s="71"/>
    </row>
    <row r="487" spans="1:20" ht="18" customHeight="1">
      <c r="A487" s="36"/>
      <c r="B487" s="6"/>
      <c r="C487" s="6" t="s">
        <v>423</v>
      </c>
      <c r="D487" s="158"/>
      <c r="E487" s="159"/>
      <c r="F487" s="9" t="s">
        <v>296</v>
      </c>
      <c r="G487" s="161"/>
      <c r="H487" s="161"/>
      <c r="I487" s="234"/>
      <c r="J487" s="235"/>
      <c r="K487" s="236"/>
      <c r="L487" s="48"/>
      <c r="M487" s="66"/>
      <c r="N487" s="71"/>
      <c r="O487" s="66"/>
      <c r="P487" s="71"/>
      <c r="Q487" s="76"/>
      <c r="R487" s="76"/>
      <c r="S487" s="76"/>
      <c r="T487" s="77"/>
    </row>
    <row r="488" spans="1:20" ht="18" customHeight="1">
      <c r="A488" s="36"/>
      <c r="B488" s="3"/>
      <c r="C488" s="3" t="s">
        <v>426</v>
      </c>
      <c r="D488" s="156">
        <v>14.2</v>
      </c>
      <c r="E488" s="157"/>
      <c r="F488" s="12"/>
      <c r="G488" s="160">
        <v>3500</v>
      </c>
      <c r="H488" s="160">
        <f>ROUNDDOWN(D488*G488,0)</f>
        <v>49700</v>
      </c>
      <c r="I488" s="231" t="s">
        <v>302</v>
      </c>
      <c r="J488" s="232"/>
      <c r="K488" s="233"/>
      <c r="L488" s="48"/>
      <c r="M488" s="66"/>
      <c r="O488" s="71"/>
      <c r="Q488" s="71"/>
      <c r="R488" s="71"/>
      <c r="S488" s="71"/>
    </row>
    <row r="489" spans="1:20" ht="18" customHeight="1">
      <c r="A489" s="36"/>
      <c r="B489" s="6"/>
      <c r="C489" s="6" t="s">
        <v>424</v>
      </c>
      <c r="D489" s="158"/>
      <c r="E489" s="159"/>
      <c r="F489" s="9" t="s">
        <v>296</v>
      </c>
      <c r="G489" s="161"/>
      <c r="H489" s="161"/>
      <c r="I489" s="234"/>
      <c r="J489" s="235"/>
      <c r="K489" s="236"/>
      <c r="L489" s="48"/>
      <c r="M489" s="66"/>
      <c r="N489" s="71"/>
      <c r="O489" s="66"/>
      <c r="P489" s="71"/>
      <c r="Q489" s="76"/>
      <c r="R489" s="76"/>
      <c r="S489" s="76"/>
      <c r="T489" s="77"/>
    </row>
    <row r="490" spans="1:20" ht="18" customHeight="1">
      <c r="A490" s="36"/>
      <c r="B490" s="3"/>
      <c r="C490" s="3"/>
      <c r="D490" s="156"/>
      <c r="E490" s="157"/>
      <c r="F490" s="12"/>
      <c r="G490" s="160"/>
      <c r="H490" s="160">
        <f>ROUNDDOWN(D490*G490,0)</f>
        <v>0</v>
      </c>
      <c r="I490" s="231"/>
      <c r="J490" s="232"/>
      <c r="K490" s="233"/>
      <c r="L490" s="48"/>
      <c r="M490" s="66"/>
      <c r="O490" s="71"/>
      <c r="Q490" s="71"/>
      <c r="R490" s="71"/>
      <c r="S490" s="71"/>
    </row>
    <row r="491" spans="1:20" ht="18" customHeight="1">
      <c r="A491" s="36"/>
      <c r="B491" s="6"/>
      <c r="C491" s="6" t="s">
        <v>427</v>
      </c>
      <c r="D491" s="158"/>
      <c r="E491" s="159"/>
      <c r="F491" s="9">
        <v>0</v>
      </c>
      <c r="G491" s="161"/>
      <c r="H491" s="161"/>
      <c r="I491" s="234"/>
      <c r="J491" s="235"/>
      <c r="K491" s="236"/>
      <c r="L491" s="48"/>
      <c r="M491" s="66"/>
      <c r="N491" s="71"/>
      <c r="O491" s="66"/>
      <c r="P491" s="71"/>
      <c r="Q491" s="76"/>
      <c r="R491" s="76"/>
      <c r="S491" s="76"/>
      <c r="T491" s="77"/>
    </row>
    <row r="492" spans="1:20" ht="18" customHeight="1">
      <c r="A492" s="36"/>
      <c r="B492" s="3"/>
      <c r="C492" s="3" t="s">
        <v>428</v>
      </c>
      <c r="D492" s="156">
        <v>2.6</v>
      </c>
      <c r="E492" s="157"/>
      <c r="F492" s="12"/>
      <c r="G492" s="160">
        <v>2830</v>
      </c>
      <c r="H492" s="160">
        <f>ROUNDDOWN(D492*G492,0)</f>
        <v>7358</v>
      </c>
      <c r="I492" s="231" t="s">
        <v>497</v>
      </c>
      <c r="J492" s="232"/>
      <c r="K492" s="233"/>
      <c r="L492" s="48"/>
      <c r="M492" s="66"/>
      <c r="O492" s="71"/>
      <c r="Q492" s="71"/>
      <c r="R492" s="71"/>
      <c r="S492" s="71"/>
    </row>
    <row r="493" spans="1:20" ht="18" customHeight="1">
      <c r="A493" s="36"/>
      <c r="B493" s="6"/>
      <c r="C493" s="6" t="s">
        <v>423</v>
      </c>
      <c r="D493" s="158"/>
      <c r="E493" s="159"/>
      <c r="F493" s="9" t="s">
        <v>296</v>
      </c>
      <c r="G493" s="161"/>
      <c r="H493" s="161"/>
      <c r="I493" s="234"/>
      <c r="J493" s="235"/>
      <c r="K493" s="236"/>
      <c r="L493" s="48"/>
      <c r="M493" s="66"/>
      <c r="N493" s="71"/>
      <c r="O493" s="66"/>
      <c r="P493" s="71"/>
      <c r="Q493" s="76"/>
      <c r="R493" s="76"/>
      <c r="S493" s="76"/>
      <c r="T493" s="77"/>
    </row>
    <row r="494" spans="1:20" ht="18" customHeight="1">
      <c r="A494" s="36"/>
      <c r="B494" s="3"/>
      <c r="C494" s="3" t="s">
        <v>428</v>
      </c>
      <c r="D494" s="156">
        <v>14.2</v>
      </c>
      <c r="E494" s="157"/>
      <c r="F494" s="12"/>
      <c r="G494" s="237">
        <v>6840</v>
      </c>
      <c r="H494" s="160">
        <f>ROUNDDOWN(D494*G494,0)</f>
        <v>97128</v>
      </c>
      <c r="I494" s="231" t="s">
        <v>496</v>
      </c>
      <c r="J494" s="232"/>
      <c r="K494" s="233"/>
      <c r="L494" s="48"/>
      <c r="M494" s="66"/>
      <c r="O494" s="71"/>
      <c r="Q494" s="71"/>
      <c r="R494" s="71"/>
      <c r="S494" s="71"/>
    </row>
    <row r="495" spans="1:20" ht="18" customHeight="1">
      <c r="A495" s="36"/>
      <c r="B495" s="6"/>
      <c r="C495" s="6" t="s">
        <v>424</v>
      </c>
      <c r="D495" s="158"/>
      <c r="E495" s="159"/>
      <c r="F495" s="9" t="s">
        <v>296</v>
      </c>
      <c r="G495" s="238"/>
      <c r="H495" s="161"/>
      <c r="I495" s="234"/>
      <c r="J495" s="235"/>
      <c r="K495" s="236"/>
      <c r="L495" s="48"/>
      <c r="M495" s="66"/>
      <c r="N495" s="71"/>
      <c r="O495" s="66"/>
      <c r="P495" s="71"/>
      <c r="Q495" s="76"/>
      <c r="R495" s="76"/>
      <c r="S495" s="76"/>
      <c r="T495" s="77"/>
    </row>
    <row r="496" spans="1:20" ht="18" customHeight="1">
      <c r="A496" s="36"/>
      <c r="B496" s="3"/>
      <c r="C496" s="20"/>
      <c r="D496" s="258"/>
      <c r="E496" s="259"/>
      <c r="F496" s="21"/>
      <c r="G496" s="237"/>
      <c r="H496" s="237"/>
      <c r="I496" s="262"/>
      <c r="J496" s="263"/>
      <c r="K496" s="264"/>
      <c r="L496" s="48"/>
      <c r="M496" s="66"/>
      <c r="O496" s="71"/>
      <c r="Q496" s="71"/>
      <c r="R496" s="71"/>
      <c r="S496" s="71"/>
    </row>
    <row r="497" spans="1:20" ht="18" customHeight="1">
      <c r="A497" s="36"/>
      <c r="B497" s="6"/>
      <c r="C497" s="22"/>
      <c r="D497" s="260"/>
      <c r="E497" s="261"/>
      <c r="F497" s="23"/>
      <c r="G497" s="238"/>
      <c r="H497" s="238"/>
      <c r="I497" s="265"/>
      <c r="J497" s="266"/>
      <c r="K497" s="267"/>
      <c r="L497" s="48"/>
      <c r="M497" s="66"/>
      <c r="N497" s="71"/>
      <c r="O497" s="66"/>
      <c r="P497" s="71"/>
      <c r="Q497" s="76"/>
      <c r="R497" s="76"/>
      <c r="S497" s="76"/>
      <c r="T497" s="77"/>
    </row>
    <row r="498" spans="1:20" ht="18" customHeight="1">
      <c r="A498" s="36"/>
      <c r="B498" s="3"/>
      <c r="C498" s="3"/>
      <c r="D498" s="156"/>
      <c r="E498" s="157"/>
      <c r="F498" s="12"/>
      <c r="G498" s="160"/>
      <c r="H498" s="160"/>
      <c r="I498" s="231"/>
      <c r="J498" s="232"/>
      <c r="K498" s="233"/>
      <c r="L498" s="48"/>
      <c r="M498" s="66"/>
      <c r="O498" s="71"/>
      <c r="Q498" s="71"/>
      <c r="R498" s="71"/>
      <c r="S498" s="71"/>
    </row>
    <row r="499" spans="1:20" ht="18" customHeight="1">
      <c r="A499" s="36"/>
      <c r="B499" s="6"/>
      <c r="C499" s="6"/>
      <c r="D499" s="158"/>
      <c r="E499" s="159"/>
      <c r="F499" s="10"/>
      <c r="G499" s="161"/>
      <c r="H499" s="161"/>
      <c r="I499" s="234"/>
      <c r="J499" s="235"/>
      <c r="K499" s="236"/>
      <c r="L499" s="48"/>
      <c r="M499" s="66"/>
      <c r="N499" s="71"/>
      <c r="O499" s="66"/>
      <c r="P499" s="71"/>
      <c r="Q499" s="76"/>
      <c r="R499" s="76"/>
      <c r="S499" s="76"/>
      <c r="T499" s="77"/>
    </row>
    <row r="500" spans="1:20" ht="18" customHeight="1">
      <c r="A500" s="36"/>
      <c r="B500"/>
      <c r="C500"/>
      <c r="D500"/>
      <c r="E500"/>
      <c r="F500"/>
      <c r="G500"/>
      <c r="H500"/>
      <c r="I500" s="90"/>
      <c r="J500" s="90"/>
      <c r="K500" s="112"/>
      <c r="L500" s="111"/>
      <c r="M500" s="66"/>
      <c r="N500" s="71"/>
      <c r="O500" s="66"/>
    </row>
    <row r="501" spans="1:20" ht="18" customHeight="1">
      <c r="A501" s="36"/>
      <c r="B501"/>
      <c r="C501"/>
      <c r="D501"/>
      <c r="E501"/>
      <c r="F501"/>
      <c r="G501"/>
      <c r="H501"/>
      <c r="I501" s="90"/>
      <c r="J501" s="90"/>
      <c r="K501" s="113"/>
      <c r="L501" s="111"/>
      <c r="M501" s="66"/>
      <c r="O501" s="66"/>
    </row>
    <row r="502" spans="1:20" ht="18" customHeight="1">
      <c r="A502" s="36"/>
      <c r="B502" s="19"/>
      <c r="C502" s="3"/>
      <c r="D502" s="156"/>
      <c r="E502" s="157"/>
      <c r="F502" s="12"/>
      <c r="G502" s="160"/>
      <c r="H502" s="160">
        <f>ROUNDDOWN(D502*G502,0)</f>
        <v>0</v>
      </c>
      <c r="I502" s="231"/>
      <c r="J502" s="232"/>
      <c r="K502" s="233"/>
      <c r="M502" s="66"/>
      <c r="N502" s="71"/>
      <c r="O502" s="66"/>
    </row>
    <row r="503" spans="1:20" ht="18" customHeight="1">
      <c r="A503" s="36"/>
      <c r="B503" s="11"/>
      <c r="C503" s="6" t="s">
        <v>429</v>
      </c>
      <c r="D503" s="158"/>
      <c r="E503" s="159"/>
      <c r="F503" s="93"/>
      <c r="G503" s="161"/>
      <c r="H503" s="161"/>
      <c r="I503" s="234"/>
      <c r="J503" s="235"/>
      <c r="K503" s="236"/>
    </row>
    <row r="504" spans="1:20" ht="18" customHeight="1">
      <c r="A504" s="36"/>
      <c r="B504" s="18"/>
      <c r="C504" s="3" t="s">
        <v>289</v>
      </c>
      <c r="D504" s="156">
        <v>1</v>
      </c>
      <c r="E504" s="157"/>
      <c r="F504" s="12"/>
      <c r="G504" s="160"/>
      <c r="H504" s="160">
        <v>3260</v>
      </c>
      <c r="I504" s="231" t="s">
        <v>430</v>
      </c>
      <c r="J504" s="232"/>
      <c r="K504" s="233"/>
    </row>
    <row r="505" spans="1:20" ht="18" customHeight="1">
      <c r="A505" s="36"/>
      <c r="B505" s="6"/>
      <c r="C505" s="6">
        <v>0</v>
      </c>
      <c r="D505" s="158"/>
      <c r="E505" s="159"/>
      <c r="F505" s="9" t="s">
        <v>272</v>
      </c>
      <c r="G505" s="161"/>
      <c r="H505" s="161"/>
      <c r="I505" s="234"/>
      <c r="J505" s="235"/>
      <c r="K505" s="236"/>
      <c r="M505" s="66"/>
    </row>
    <row r="506" spans="1:20" ht="18" customHeight="1">
      <c r="A506" s="36"/>
      <c r="B506" s="19"/>
      <c r="C506" s="3" t="s">
        <v>290</v>
      </c>
      <c r="D506" s="156">
        <v>1</v>
      </c>
      <c r="E506" s="157"/>
      <c r="F506" s="12"/>
      <c r="G506" s="160"/>
      <c r="H506" s="160">
        <v>6050</v>
      </c>
      <c r="I506" s="231" t="s">
        <v>431</v>
      </c>
      <c r="J506" s="232"/>
      <c r="K506" s="233"/>
      <c r="L506" s="48"/>
      <c r="M506" s="66"/>
      <c r="O506" s="71"/>
      <c r="Q506" s="71"/>
      <c r="R506" s="71"/>
      <c r="S506" s="71"/>
    </row>
    <row r="507" spans="1:20" ht="18" customHeight="1">
      <c r="A507" s="36"/>
      <c r="B507" s="11"/>
      <c r="C507" s="6">
        <v>0</v>
      </c>
      <c r="D507" s="158"/>
      <c r="E507" s="159"/>
      <c r="F507" s="9" t="s">
        <v>272</v>
      </c>
      <c r="G507" s="161"/>
      <c r="H507" s="161"/>
      <c r="I507" s="234"/>
      <c r="J507" s="235"/>
      <c r="K507" s="236"/>
      <c r="L507" s="48"/>
      <c r="M507" s="66"/>
      <c r="N507" s="71"/>
      <c r="O507" s="66"/>
      <c r="P507" s="71"/>
      <c r="Q507" s="76"/>
      <c r="R507" s="76"/>
      <c r="S507" s="76"/>
      <c r="T507" s="77"/>
    </row>
    <row r="508" spans="1:20" ht="18" customHeight="1">
      <c r="A508" s="36"/>
      <c r="B508" s="19"/>
      <c r="C508" s="3" t="s">
        <v>291</v>
      </c>
      <c r="D508" s="156">
        <v>1</v>
      </c>
      <c r="E508" s="157"/>
      <c r="F508" s="12"/>
      <c r="G508" s="160"/>
      <c r="H508" s="160">
        <v>4500</v>
      </c>
      <c r="I508" s="231" t="s">
        <v>432</v>
      </c>
      <c r="J508" s="232"/>
      <c r="K508" s="233"/>
      <c r="L508" s="48"/>
      <c r="M508" s="66"/>
      <c r="O508" s="71"/>
      <c r="Q508" s="71"/>
      <c r="R508" s="71"/>
      <c r="S508" s="71"/>
    </row>
    <row r="509" spans="1:20" ht="18" customHeight="1">
      <c r="A509" s="36"/>
      <c r="B509" s="11"/>
      <c r="C509" s="6">
        <v>0</v>
      </c>
      <c r="D509" s="158"/>
      <c r="E509" s="159"/>
      <c r="F509" s="9" t="s">
        <v>272</v>
      </c>
      <c r="G509" s="161"/>
      <c r="H509" s="161"/>
      <c r="I509" s="234"/>
      <c r="J509" s="235"/>
      <c r="K509" s="236"/>
      <c r="L509" s="48"/>
      <c r="M509" s="66"/>
      <c r="N509" s="71"/>
      <c r="O509" s="66"/>
      <c r="P509" s="71"/>
      <c r="Q509" s="76"/>
      <c r="R509" s="76"/>
      <c r="S509" s="76"/>
      <c r="T509" s="77"/>
    </row>
    <row r="510" spans="1:20" ht="18" customHeight="1">
      <c r="A510" s="36"/>
      <c r="B510" s="19"/>
      <c r="C510" s="3" t="s">
        <v>292</v>
      </c>
      <c r="D510" s="156">
        <v>1</v>
      </c>
      <c r="E510" s="157"/>
      <c r="F510" s="12"/>
      <c r="G510" s="160"/>
      <c r="H510" s="160">
        <v>19070</v>
      </c>
      <c r="I510" s="231" t="s">
        <v>433</v>
      </c>
      <c r="J510" s="232"/>
      <c r="K510" s="233"/>
      <c r="L510" s="48"/>
      <c r="M510" s="66"/>
      <c r="O510" s="71"/>
      <c r="Q510" s="71"/>
      <c r="R510" s="71"/>
      <c r="S510" s="71"/>
    </row>
    <row r="511" spans="1:20" ht="18" customHeight="1">
      <c r="A511" s="36"/>
      <c r="B511" s="11"/>
      <c r="C511" s="6">
        <v>0</v>
      </c>
      <c r="D511" s="158"/>
      <c r="E511" s="159"/>
      <c r="F511" s="9" t="s">
        <v>272</v>
      </c>
      <c r="G511" s="161"/>
      <c r="H511" s="161"/>
      <c r="I511" s="234"/>
      <c r="J511" s="235"/>
      <c r="K511" s="236"/>
      <c r="L511" s="48"/>
      <c r="M511" s="66"/>
      <c r="N511" s="71"/>
      <c r="O511" s="66"/>
      <c r="P511" s="71"/>
      <c r="Q511" s="76"/>
      <c r="R511" s="76"/>
      <c r="S511" s="76"/>
      <c r="T511" s="77"/>
    </row>
    <row r="512" spans="1:20" ht="18" customHeight="1">
      <c r="A512" s="36"/>
      <c r="B512" s="19"/>
      <c r="C512" s="3" t="s">
        <v>293</v>
      </c>
      <c r="D512" s="156">
        <v>4.9000000000000004</v>
      </c>
      <c r="E512" s="157"/>
      <c r="F512" s="12"/>
      <c r="G512" s="160">
        <v>550</v>
      </c>
      <c r="H512" s="160">
        <f>ROUNDDOWN(D512*G512,0)</f>
        <v>2695</v>
      </c>
      <c r="I512" s="231" t="s">
        <v>294</v>
      </c>
      <c r="J512" s="232"/>
      <c r="K512" s="233"/>
      <c r="L512" s="48"/>
      <c r="M512" s="66"/>
      <c r="O512" s="71"/>
      <c r="Q512" s="71"/>
      <c r="R512" s="71"/>
      <c r="S512" s="71"/>
    </row>
    <row r="513" spans="1:20" ht="18" customHeight="1">
      <c r="A513" s="36"/>
      <c r="B513" s="6"/>
      <c r="C513" s="6" t="s">
        <v>434</v>
      </c>
      <c r="D513" s="158"/>
      <c r="E513" s="159"/>
      <c r="F513" s="9" t="s">
        <v>296</v>
      </c>
      <c r="G513" s="161"/>
      <c r="H513" s="161"/>
      <c r="I513" s="234"/>
      <c r="J513" s="235"/>
      <c r="K513" s="236"/>
      <c r="L513" s="48"/>
      <c r="M513" s="66"/>
      <c r="N513" s="71"/>
      <c r="O513" s="66"/>
      <c r="P513" s="71"/>
      <c r="Q513" s="76"/>
      <c r="R513" s="76"/>
      <c r="S513" s="76"/>
      <c r="T513" s="77"/>
    </row>
    <row r="514" spans="1:20" ht="18" customHeight="1">
      <c r="A514" s="36"/>
      <c r="B514" s="3"/>
      <c r="C514" s="3" t="s">
        <v>435</v>
      </c>
      <c r="D514" s="156">
        <v>4.9000000000000004</v>
      </c>
      <c r="E514" s="157"/>
      <c r="F514" s="12"/>
      <c r="G514" s="160">
        <v>760</v>
      </c>
      <c r="H514" s="160">
        <f>ROUNDDOWN(D514*G514,0)</f>
        <v>3724</v>
      </c>
      <c r="I514" s="231" t="s">
        <v>300</v>
      </c>
      <c r="J514" s="232"/>
      <c r="K514" s="233"/>
      <c r="L514" s="48"/>
      <c r="M514" s="66"/>
      <c r="O514" s="71"/>
      <c r="Q514" s="71"/>
      <c r="R514" s="71"/>
      <c r="S514" s="71"/>
    </row>
    <row r="515" spans="1:20" ht="18" customHeight="1">
      <c r="A515" s="36"/>
      <c r="B515" s="6"/>
      <c r="C515" s="6" t="s">
        <v>436</v>
      </c>
      <c r="D515" s="158"/>
      <c r="E515" s="159"/>
      <c r="F515" s="9" t="s">
        <v>271</v>
      </c>
      <c r="G515" s="161"/>
      <c r="H515" s="161"/>
      <c r="I515" s="234"/>
      <c r="J515" s="235"/>
      <c r="K515" s="236"/>
      <c r="L515" s="48"/>
      <c r="M515" s="66"/>
      <c r="N515" s="71"/>
      <c r="O515" s="66"/>
      <c r="P515" s="71"/>
      <c r="Q515" s="76"/>
      <c r="R515" s="76"/>
      <c r="S515" s="76"/>
      <c r="T515" s="77"/>
    </row>
    <row r="516" spans="1:20" ht="18" customHeight="1">
      <c r="A516" s="36"/>
      <c r="B516" s="3"/>
      <c r="C516" s="3" t="s">
        <v>307</v>
      </c>
      <c r="D516" s="156">
        <v>0.8</v>
      </c>
      <c r="E516" s="157"/>
      <c r="F516" s="12"/>
      <c r="G516" s="160">
        <v>5200</v>
      </c>
      <c r="H516" s="160">
        <f>ROUNDDOWN(D516*G516,0)</f>
        <v>4160</v>
      </c>
      <c r="I516" s="231" t="s">
        <v>308</v>
      </c>
      <c r="J516" s="232"/>
      <c r="K516" s="233"/>
      <c r="L516" s="48"/>
      <c r="M516" s="66"/>
      <c r="O516" s="71"/>
      <c r="Q516" s="71"/>
      <c r="R516" s="71"/>
      <c r="S516" s="71"/>
    </row>
    <row r="517" spans="1:20" ht="18" customHeight="1">
      <c r="A517" s="36"/>
      <c r="B517" s="6"/>
      <c r="C517" s="6" t="s">
        <v>437</v>
      </c>
      <c r="D517" s="158"/>
      <c r="E517" s="159"/>
      <c r="F517" s="9" t="s">
        <v>296</v>
      </c>
      <c r="G517" s="161"/>
      <c r="H517" s="161"/>
      <c r="I517" s="234"/>
      <c r="J517" s="235"/>
      <c r="K517" s="236"/>
      <c r="L517" s="48"/>
      <c r="M517" s="66"/>
      <c r="N517" s="71"/>
      <c r="O517" s="66"/>
      <c r="P517" s="71"/>
      <c r="Q517" s="76"/>
      <c r="R517" s="76"/>
      <c r="S517" s="76"/>
      <c r="T517" s="77"/>
    </row>
    <row r="518" spans="1:20" ht="18" customHeight="1">
      <c r="A518" s="36"/>
      <c r="B518" s="3"/>
      <c r="C518" s="3" t="s">
        <v>438</v>
      </c>
      <c r="D518" s="156">
        <v>3</v>
      </c>
      <c r="E518" s="157"/>
      <c r="F518" s="12"/>
      <c r="G518" s="160">
        <v>15300</v>
      </c>
      <c r="H518" s="160">
        <f>ROUNDDOWN(D518*G518,0)</f>
        <v>45900</v>
      </c>
      <c r="I518" s="231">
        <v>0</v>
      </c>
      <c r="J518" s="232"/>
      <c r="K518" s="233"/>
      <c r="L518" s="48"/>
      <c r="M518" s="66"/>
      <c r="O518" s="71"/>
      <c r="Q518" s="71"/>
      <c r="R518" s="71"/>
      <c r="S518" s="71"/>
    </row>
    <row r="519" spans="1:20" ht="18" customHeight="1">
      <c r="A519" s="36"/>
      <c r="B519" s="6"/>
      <c r="C519" s="6" t="s">
        <v>439</v>
      </c>
      <c r="D519" s="158"/>
      <c r="E519" s="159"/>
      <c r="F519" s="9" t="s">
        <v>296</v>
      </c>
      <c r="G519" s="161"/>
      <c r="H519" s="161"/>
      <c r="I519" s="234"/>
      <c r="J519" s="235"/>
      <c r="K519" s="236"/>
      <c r="L519" s="48"/>
      <c r="M519" s="66"/>
      <c r="N519" s="71"/>
      <c r="O519" s="66"/>
      <c r="P519" s="71"/>
      <c r="Q519" s="76"/>
      <c r="R519" s="76"/>
      <c r="S519" s="76"/>
      <c r="T519" s="77"/>
    </row>
    <row r="520" spans="1:20" ht="18" customHeight="1">
      <c r="A520" s="36"/>
      <c r="B520" s="3"/>
      <c r="C520" s="3" t="s">
        <v>314</v>
      </c>
      <c r="D520" s="156">
        <v>3</v>
      </c>
      <c r="E520" s="157"/>
      <c r="F520" s="12"/>
      <c r="G520" s="160">
        <v>650</v>
      </c>
      <c r="H520" s="160">
        <f>ROUNDDOWN(D520*G520,0)</f>
        <v>1950</v>
      </c>
      <c r="I520" s="231">
        <v>0</v>
      </c>
      <c r="J520" s="232"/>
      <c r="K520" s="233"/>
      <c r="L520" s="48"/>
      <c r="M520" s="66"/>
      <c r="O520" s="71"/>
      <c r="Q520" s="71"/>
      <c r="R520" s="71"/>
      <c r="S520" s="71"/>
    </row>
    <row r="521" spans="1:20" ht="18" customHeight="1">
      <c r="A521" s="36"/>
      <c r="B521" s="6"/>
      <c r="C521" s="6" t="s">
        <v>440</v>
      </c>
      <c r="D521" s="158"/>
      <c r="E521" s="159"/>
      <c r="F521" s="9" t="s">
        <v>296</v>
      </c>
      <c r="G521" s="161"/>
      <c r="H521" s="161"/>
      <c r="I521" s="234"/>
      <c r="J521" s="235"/>
      <c r="K521" s="236"/>
      <c r="L521" s="48"/>
      <c r="M521" s="66"/>
      <c r="N521" s="71"/>
      <c r="O521" s="66"/>
      <c r="P521" s="71"/>
      <c r="Q521" s="76"/>
      <c r="R521" s="76"/>
      <c r="S521" s="76"/>
      <c r="T521" s="77"/>
    </row>
    <row r="522" spans="1:20" ht="18" customHeight="1">
      <c r="A522" s="36"/>
      <c r="B522" s="3"/>
      <c r="C522" s="3" t="s">
        <v>317</v>
      </c>
      <c r="D522" s="156">
        <v>1</v>
      </c>
      <c r="E522" s="157"/>
      <c r="F522" s="12"/>
      <c r="G522" s="160">
        <v>85000</v>
      </c>
      <c r="H522" s="160">
        <f>ROUNDDOWN(D522*G522,0)</f>
        <v>85000</v>
      </c>
      <c r="I522" s="231">
        <v>0</v>
      </c>
      <c r="J522" s="232"/>
      <c r="K522" s="233"/>
      <c r="L522" s="48"/>
      <c r="M522" s="66"/>
      <c r="O522" s="71"/>
      <c r="Q522" s="71"/>
      <c r="R522" s="71"/>
      <c r="S522" s="71"/>
    </row>
    <row r="523" spans="1:20" ht="18" customHeight="1">
      <c r="A523" s="36"/>
      <c r="B523" s="6"/>
      <c r="C523" s="6" t="s">
        <v>441</v>
      </c>
      <c r="D523" s="158"/>
      <c r="E523" s="159"/>
      <c r="F523" s="9" t="s">
        <v>320</v>
      </c>
      <c r="G523" s="161"/>
      <c r="H523" s="161"/>
      <c r="I523" s="234"/>
      <c r="J523" s="235"/>
      <c r="K523" s="236"/>
      <c r="L523" s="48"/>
      <c r="M523" s="66"/>
      <c r="N523" s="71"/>
      <c r="O523" s="66"/>
      <c r="P523" s="71"/>
      <c r="Q523" s="76"/>
      <c r="R523" s="76"/>
      <c r="S523" s="76"/>
      <c r="T523" s="77"/>
    </row>
    <row r="524" spans="1:20" ht="18" customHeight="1">
      <c r="A524" s="36"/>
      <c r="B524" s="3"/>
      <c r="C524" s="3" t="s">
        <v>348</v>
      </c>
      <c r="D524" s="156">
        <v>20.5</v>
      </c>
      <c r="E524" s="157"/>
      <c r="F524" s="12"/>
      <c r="G524" s="160">
        <v>3450</v>
      </c>
      <c r="H524" s="160">
        <f>ROUNDDOWN(D524*G524,0)</f>
        <v>70725</v>
      </c>
      <c r="I524" s="231">
        <v>0</v>
      </c>
      <c r="J524" s="232"/>
      <c r="K524" s="233"/>
      <c r="L524" s="48"/>
      <c r="M524" s="66"/>
      <c r="O524" s="71"/>
      <c r="Q524" s="71"/>
      <c r="R524" s="71"/>
      <c r="S524" s="71"/>
    </row>
    <row r="525" spans="1:20" ht="18" customHeight="1">
      <c r="A525" s="36"/>
      <c r="B525" s="6"/>
      <c r="C525" s="6" t="s">
        <v>342</v>
      </c>
      <c r="D525" s="158"/>
      <c r="E525" s="159"/>
      <c r="F525" s="10" t="s">
        <v>271</v>
      </c>
      <c r="G525" s="161"/>
      <c r="H525" s="161"/>
      <c r="I525" s="234"/>
      <c r="J525" s="235"/>
      <c r="K525" s="236"/>
      <c r="L525" s="48"/>
      <c r="M525" s="66"/>
      <c r="N525" s="71"/>
      <c r="O525" s="66"/>
      <c r="P525" s="71"/>
      <c r="Q525" s="76"/>
      <c r="R525" s="76"/>
      <c r="S525" s="76"/>
      <c r="T525" s="77"/>
    </row>
    <row r="526" spans="1:20" ht="18" customHeight="1">
      <c r="A526" s="36"/>
      <c r="B526"/>
      <c r="C526"/>
      <c r="D526"/>
      <c r="E526"/>
      <c r="F526"/>
      <c r="G526"/>
      <c r="H526"/>
      <c r="I526" s="90"/>
      <c r="J526" s="90"/>
      <c r="K526" s="112"/>
      <c r="L526" s="111"/>
      <c r="M526" s="66"/>
      <c r="N526" s="71"/>
      <c r="O526" s="66"/>
    </row>
    <row r="527" spans="1:20" ht="18" customHeight="1">
      <c r="A527" s="36"/>
      <c r="B527"/>
      <c r="C527"/>
      <c r="D527"/>
      <c r="E527"/>
      <c r="F527"/>
      <c r="G527"/>
      <c r="H527"/>
      <c r="I527" s="90"/>
      <c r="J527" s="90"/>
      <c r="K527" s="113"/>
      <c r="L527" s="111"/>
      <c r="M527" s="66"/>
      <c r="O527" s="66"/>
    </row>
    <row r="528" spans="1:20" ht="18" customHeight="1">
      <c r="A528" s="36"/>
      <c r="B528" s="19"/>
      <c r="C528" s="3" t="s">
        <v>351</v>
      </c>
      <c r="D528" s="156">
        <v>20.5</v>
      </c>
      <c r="E528" s="157"/>
      <c r="F528" s="12"/>
      <c r="G528" s="160">
        <v>200</v>
      </c>
      <c r="H528" s="160">
        <f>ROUNDDOWN(D528*G528,0)</f>
        <v>4100</v>
      </c>
      <c r="I528" s="231"/>
      <c r="J528" s="232"/>
      <c r="K528" s="233"/>
      <c r="M528" s="66"/>
      <c r="N528" s="71"/>
      <c r="O528" s="66"/>
    </row>
    <row r="529" spans="1:20" ht="18" customHeight="1">
      <c r="A529" s="36"/>
      <c r="B529" s="11"/>
      <c r="C529" s="6" t="s">
        <v>442</v>
      </c>
      <c r="D529" s="158"/>
      <c r="E529" s="159"/>
      <c r="F529" s="93" t="s">
        <v>271</v>
      </c>
      <c r="G529" s="161"/>
      <c r="H529" s="161"/>
      <c r="I529" s="234"/>
      <c r="J529" s="235"/>
      <c r="K529" s="236"/>
    </row>
    <row r="530" spans="1:20" ht="18" customHeight="1">
      <c r="A530" s="36"/>
      <c r="B530" s="18"/>
      <c r="C530" s="3" t="s">
        <v>443</v>
      </c>
      <c r="D530" s="156">
        <v>1</v>
      </c>
      <c r="E530" s="157"/>
      <c r="F530" s="12"/>
      <c r="G530" s="160"/>
      <c r="H530" s="160">
        <v>14200</v>
      </c>
      <c r="I530" s="231"/>
      <c r="J530" s="232"/>
      <c r="K530" s="233"/>
    </row>
    <row r="531" spans="1:20" ht="18" customHeight="1">
      <c r="A531" s="36"/>
      <c r="B531" s="6"/>
      <c r="C531" s="6" t="s">
        <v>344</v>
      </c>
      <c r="D531" s="158"/>
      <c r="E531" s="159"/>
      <c r="F531" s="93" t="s">
        <v>272</v>
      </c>
      <c r="G531" s="161"/>
      <c r="H531" s="161"/>
      <c r="I531" s="234"/>
      <c r="J531" s="235"/>
      <c r="K531" s="236"/>
      <c r="M531" s="66"/>
    </row>
    <row r="532" spans="1:20" ht="18" customHeight="1">
      <c r="A532" s="36"/>
      <c r="B532" s="19"/>
      <c r="C532" s="3" t="s">
        <v>444</v>
      </c>
      <c r="D532" s="156">
        <v>1</v>
      </c>
      <c r="E532" s="157"/>
      <c r="F532" s="12"/>
      <c r="G532" s="160"/>
      <c r="H532" s="160">
        <v>29300</v>
      </c>
      <c r="I532" s="231"/>
      <c r="J532" s="232"/>
      <c r="K532" s="233"/>
      <c r="L532" s="48"/>
      <c r="M532" s="66"/>
      <c r="O532" s="71"/>
      <c r="Q532" s="71"/>
      <c r="R532" s="71"/>
      <c r="S532" s="71"/>
    </row>
    <row r="533" spans="1:20" ht="18" customHeight="1">
      <c r="A533" s="36"/>
      <c r="B533" s="11"/>
      <c r="C533" s="6" t="s">
        <v>344</v>
      </c>
      <c r="D533" s="158"/>
      <c r="E533" s="159"/>
      <c r="F533" s="93" t="s">
        <v>272</v>
      </c>
      <c r="G533" s="161"/>
      <c r="H533" s="161"/>
      <c r="I533" s="234"/>
      <c r="J533" s="235"/>
      <c r="K533" s="236"/>
      <c r="L533" s="48"/>
      <c r="M533" s="66"/>
      <c r="N533" s="71"/>
      <c r="O533" s="66"/>
      <c r="P533" s="71"/>
      <c r="Q533" s="76"/>
      <c r="R533" s="76"/>
      <c r="S533" s="76"/>
      <c r="T533" s="77"/>
    </row>
    <row r="534" spans="1:20" ht="18" customHeight="1">
      <c r="A534" s="36"/>
      <c r="B534" s="19"/>
      <c r="C534" s="3"/>
      <c r="D534" s="156"/>
      <c r="E534" s="157"/>
      <c r="F534" s="12"/>
      <c r="G534" s="160"/>
      <c r="H534" s="160">
        <f>ROUNDDOWN(D534*G534,0)</f>
        <v>0</v>
      </c>
      <c r="I534" s="231"/>
      <c r="J534" s="232"/>
      <c r="K534" s="233"/>
      <c r="L534" s="48"/>
      <c r="M534" s="66"/>
      <c r="O534" s="71"/>
      <c r="Q534" s="71"/>
      <c r="R534" s="71"/>
      <c r="S534" s="71"/>
    </row>
    <row r="535" spans="1:20" ht="18" customHeight="1">
      <c r="A535" s="36"/>
      <c r="B535" s="11"/>
      <c r="C535" s="6"/>
      <c r="D535" s="158"/>
      <c r="E535" s="159"/>
      <c r="F535" s="9"/>
      <c r="G535" s="161"/>
      <c r="H535" s="161"/>
      <c r="I535" s="234"/>
      <c r="J535" s="235"/>
      <c r="K535" s="236"/>
      <c r="L535" s="48"/>
      <c r="M535" s="66"/>
      <c r="N535" s="71"/>
      <c r="O535" s="66"/>
      <c r="P535" s="71"/>
      <c r="Q535" s="76"/>
      <c r="R535" s="76"/>
      <c r="S535" s="76"/>
      <c r="T535" s="77"/>
    </row>
    <row r="536" spans="1:20" ht="18" customHeight="1">
      <c r="A536" s="36"/>
      <c r="B536" s="19"/>
      <c r="C536" s="3"/>
      <c r="D536" s="156"/>
      <c r="E536" s="157"/>
      <c r="F536" s="12"/>
      <c r="G536" s="160"/>
      <c r="H536" s="160">
        <f>ROUNDDOWN(D536*G536,0)</f>
        <v>0</v>
      </c>
      <c r="I536" s="231"/>
      <c r="J536" s="232"/>
      <c r="K536" s="233"/>
      <c r="L536" s="48"/>
      <c r="M536" s="66"/>
      <c r="O536" s="71"/>
      <c r="Q536" s="71"/>
      <c r="R536" s="71"/>
      <c r="S536" s="71"/>
    </row>
    <row r="537" spans="1:20" ht="18" customHeight="1">
      <c r="A537" s="36"/>
      <c r="B537" s="11"/>
      <c r="C537" s="6"/>
      <c r="D537" s="158"/>
      <c r="E537" s="159"/>
      <c r="F537" s="9"/>
      <c r="G537" s="161"/>
      <c r="H537" s="161"/>
      <c r="I537" s="234"/>
      <c r="J537" s="235"/>
      <c r="K537" s="236"/>
      <c r="L537" s="48"/>
      <c r="M537" s="66"/>
      <c r="N537" s="71"/>
      <c r="O537" s="66"/>
      <c r="P537" s="71"/>
      <c r="Q537" s="76"/>
      <c r="R537" s="76"/>
      <c r="S537" s="76"/>
      <c r="T537" s="77"/>
    </row>
    <row r="538" spans="1:20" ht="18" customHeight="1">
      <c r="A538" s="36"/>
      <c r="B538" s="19"/>
      <c r="C538" s="3"/>
      <c r="D538" s="156"/>
      <c r="E538" s="157"/>
      <c r="F538" s="12"/>
      <c r="G538" s="160"/>
      <c r="H538" s="160">
        <f>ROUNDDOWN(D538*G538,0)</f>
        <v>0</v>
      </c>
      <c r="I538" s="231"/>
      <c r="J538" s="232"/>
      <c r="K538" s="233"/>
      <c r="L538" s="48"/>
      <c r="M538" s="66"/>
      <c r="O538" s="71"/>
      <c r="Q538" s="71"/>
      <c r="R538" s="71"/>
      <c r="S538" s="71"/>
    </row>
    <row r="539" spans="1:20" ht="18" customHeight="1">
      <c r="A539" s="36"/>
      <c r="B539" s="6"/>
      <c r="C539" s="6"/>
      <c r="D539" s="158"/>
      <c r="E539" s="159"/>
      <c r="F539" s="9"/>
      <c r="G539" s="161"/>
      <c r="H539" s="161"/>
      <c r="I539" s="234"/>
      <c r="J539" s="235"/>
      <c r="K539" s="236"/>
      <c r="L539" s="48"/>
      <c r="M539" s="66"/>
      <c r="N539" s="71"/>
      <c r="O539" s="66"/>
      <c r="P539" s="71"/>
      <c r="Q539" s="76"/>
      <c r="R539" s="76"/>
      <c r="S539" s="76"/>
      <c r="T539" s="77"/>
    </row>
    <row r="540" spans="1:20" ht="18" customHeight="1">
      <c r="A540" s="36"/>
      <c r="B540" s="3"/>
      <c r="C540" s="3"/>
      <c r="D540" s="156"/>
      <c r="E540" s="157"/>
      <c r="F540" s="12"/>
      <c r="G540" s="160"/>
      <c r="H540" s="160">
        <f>ROUNDDOWN(D540*G540,0)</f>
        <v>0</v>
      </c>
      <c r="I540" s="231"/>
      <c r="J540" s="232"/>
      <c r="K540" s="233"/>
      <c r="L540" s="48"/>
      <c r="M540" s="66"/>
      <c r="O540" s="71"/>
      <c r="Q540" s="71"/>
      <c r="R540" s="71"/>
      <c r="S540" s="71"/>
    </row>
    <row r="541" spans="1:20" ht="18" customHeight="1">
      <c r="A541" s="36"/>
      <c r="B541" s="6"/>
      <c r="C541" s="6"/>
      <c r="D541" s="158"/>
      <c r="E541" s="159"/>
      <c r="F541" s="9"/>
      <c r="G541" s="161"/>
      <c r="H541" s="161"/>
      <c r="I541" s="234"/>
      <c r="J541" s="235"/>
      <c r="K541" s="236"/>
      <c r="L541" s="48"/>
      <c r="M541" s="66"/>
      <c r="N541" s="71"/>
      <c r="O541" s="66"/>
      <c r="P541" s="71"/>
      <c r="Q541" s="76"/>
      <c r="R541" s="76"/>
      <c r="S541" s="76"/>
      <c r="T541" s="77"/>
    </row>
    <row r="542" spans="1:20" ht="18" customHeight="1">
      <c r="A542" s="36"/>
      <c r="B542" s="3"/>
      <c r="C542" s="3"/>
      <c r="D542" s="156"/>
      <c r="E542" s="157"/>
      <c r="F542" s="12"/>
      <c r="G542" s="160"/>
      <c r="H542" s="160">
        <f>ROUNDDOWN(D542*G542,0)</f>
        <v>0</v>
      </c>
      <c r="I542" s="231"/>
      <c r="J542" s="232"/>
      <c r="K542" s="233"/>
      <c r="L542" s="48"/>
      <c r="M542" s="66"/>
      <c r="O542" s="71"/>
      <c r="Q542" s="71"/>
      <c r="R542" s="71"/>
      <c r="S542" s="71"/>
    </row>
    <row r="543" spans="1:20" ht="18" customHeight="1">
      <c r="A543" s="36"/>
      <c r="B543" s="6"/>
      <c r="C543" s="6"/>
      <c r="D543" s="158"/>
      <c r="E543" s="159"/>
      <c r="F543" s="9"/>
      <c r="G543" s="161"/>
      <c r="H543" s="161"/>
      <c r="I543" s="234"/>
      <c r="J543" s="235"/>
      <c r="K543" s="236"/>
      <c r="L543" s="48"/>
      <c r="M543" s="66"/>
      <c r="N543" s="71"/>
      <c r="O543" s="66"/>
      <c r="P543" s="71"/>
      <c r="Q543" s="76"/>
      <c r="R543" s="76"/>
      <c r="S543" s="76"/>
      <c r="T543" s="77"/>
    </row>
    <row r="544" spans="1:20" ht="18" customHeight="1">
      <c r="A544" s="36"/>
      <c r="B544" s="3"/>
      <c r="C544" s="3"/>
      <c r="D544" s="156"/>
      <c r="E544" s="157"/>
      <c r="F544" s="12"/>
      <c r="G544" s="160"/>
      <c r="H544" s="160">
        <f>ROUNDDOWN(D544*G544,0)</f>
        <v>0</v>
      </c>
      <c r="I544" s="231"/>
      <c r="J544" s="232"/>
      <c r="K544" s="233"/>
      <c r="L544" s="48"/>
      <c r="M544" s="66"/>
      <c r="O544" s="71"/>
      <c r="Q544" s="71"/>
      <c r="R544" s="71"/>
      <c r="S544" s="71"/>
    </row>
    <row r="545" spans="1:20" ht="18" customHeight="1">
      <c r="A545" s="36"/>
      <c r="B545" s="6"/>
      <c r="C545" s="6"/>
      <c r="D545" s="158"/>
      <c r="E545" s="159"/>
      <c r="F545" s="9"/>
      <c r="G545" s="161"/>
      <c r="H545" s="161"/>
      <c r="I545" s="234"/>
      <c r="J545" s="235"/>
      <c r="K545" s="236"/>
      <c r="L545" s="48"/>
      <c r="M545" s="66"/>
      <c r="N545" s="71"/>
      <c r="O545" s="66"/>
      <c r="P545" s="71"/>
      <c r="Q545" s="76"/>
      <c r="R545" s="76"/>
      <c r="S545" s="76"/>
      <c r="T545" s="77"/>
    </row>
    <row r="546" spans="1:20" ht="18" customHeight="1">
      <c r="A546" s="36"/>
      <c r="B546" s="3"/>
      <c r="C546" s="3"/>
      <c r="D546" s="156"/>
      <c r="E546" s="157"/>
      <c r="F546" s="12"/>
      <c r="G546" s="160"/>
      <c r="H546" s="160">
        <f>ROUNDDOWN(D546*G546,0)</f>
        <v>0</v>
      </c>
      <c r="I546" s="231"/>
      <c r="J546" s="232"/>
      <c r="K546" s="233"/>
      <c r="L546" s="48"/>
      <c r="M546" s="66"/>
      <c r="O546" s="71"/>
      <c r="Q546" s="71"/>
      <c r="R546" s="71"/>
      <c r="S546" s="71"/>
    </row>
    <row r="547" spans="1:20" ht="18" customHeight="1">
      <c r="A547" s="36"/>
      <c r="B547" s="6"/>
      <c r="C547" s="6"/>
      <c r="D547" s="158"/>
      <c r="E547" s="159"/>
      <c r="F547" s="9"/>
      <c r="G547" s="161"/>
      <c r="H547" s="161"/>
      <c r="I547" s="234"/>
      <c r="J547" s="235"/>
      <c r="K547" s="236"/>
      <c r="L547" s="48"/>
      <c r="M547" s="66"/>
      <c r="N547" s="71"/>
      <c r="O547" s="66"/>
      <c r="P547" s="71"/>
      <c r="Q547" s="76"/>
      <c r="R547" s="76"/>
      <c r="S547" s="76"/>
      <c r="T547" s="77"/>
    </row>
    <row r="548" spans="1:20" ht="18" customHeight="1">
      <c r="A548" s="36"/>
      <c r="B548" s="3"/>
      <c r="C548" s="3"/>
      <c r="D548" s="156"/>
      <c r="E548" s="157"/>
      <c r="F548" s="12"/>
      <c r="G548" s="160"/>
      <c r="H548" s="160">
        <f>ROUNDDOWN(D548*G548,0)</f>
        <v>0</v>
      </c>
      <c r="I548" s="231"/>
      <c r="J548" s="232"/>
      <c r="K548" s="233"/>
      <c r="L548" s="48"/>
      <c r="M548" s="66"/>
      <c r="O548" s="71"/>
      <c r="Q548" s="71"/>
      <c r="R548" s="71"/>
      <c r="S548" s="71"/>
    </row>
    <row r="549" spans="1:20" ht="18" customHeight="1">
      <c r="A549" s="36"/>
      <c r="B549" s="6"/>
      <c r="C549" s="6"/>
      <c r="D549" s="158"/>
      <c r="E549" s="159"/>
      <c r="F549" s="9"/>
      <c r="G549" s="161"/>
      <c r="H549" s="161"/>
      <c r="I549" s="234"/>
      <c r="J549" s="235"/>
      <c r="K549" s="236"/>
      <c r="L549" s="48"/>
      <c r="M549" s="66"/>
      <c r="N549" s="71"/>
      <c r="O549" s="66"/>
      <c r="P549" s="71"/>
      <c r="Q549" s="76"/>
      <c r="R549" s="76"/>
      <c r="S549" s="76"/>
      <c r="T549" s="77"/>
    </row>
    <row r="550" spans="1:20" ht="18" customHeight="1">
      <c r="A550" s="36"/>
      <c r="B550" s="3"/>
      <c r="C550" s="3" t="str">
        <f>B450&amp;"-計"</f>
        <v>3-計</v>
      </c>
      <c r="D550" s="156"/>
      <c r="E550" s="157"/>
      <c r="F550" s="12"/>
      <c r="G550" s="160"/>
      <c r="H550" s="160">
        <f>SUM(H452:H549)</f>
        <v>864274</v>
      </c>
      <c r="I550" s="231"/>
      <c r="J550" s="232"/>
      <c r="K550" s="233"/>
      <c r="L550" s="48"/>
      <c r="M550" s="66"/>
      <c r="O550" s="71"/>
      <c r="Q550" s="71"/>
      <c r="R550" s="71"/>
      <c r="S550" s="71"/>
    </row>
    <row r="551" spans="1:20" ht="18" customHeight="1">
      <c r="A551" s="36"/>
      <c r="B551" s="6"/>
      <c r="C551" s="6"/>
      <c r="D551" s="158"/>
      <c r="E551" s="159"/>
      <c r="F551" s="10"/>
      <c r="G551" s="161"/>
      <c r="H551" s="161"/>
      <c r="I551" s="234"/>
      <c r="J551" s="235"/>
      <c r="K551" s="236"/>
      <c r="L551" s="48"/>
      <c r="M551" s="66"/>
      <c r="N551" s="71"/>
      <c r="O551" s="66"/>
      <c r="P551" s="71"/>
      <c r="Q551" s="76"/>
      <c r="R551" s="76"/>
      <c r="S551" s="76"/>
      <c r="T551" s="77"/>
    </row>
    <row r="552" spans="1:20" ht="18" customHeight="1">
      <c r="A552" s="36"/>
      <c r="C552" s="78"/>
      <c r="D552" s="61"/>
      <c r="E552" s="61"/>
      <c r="F552" s="62"/>
      <c r="G552" s="63"/>
      <c r="H552" s="63"/>
      <c r="I552" s="79"/>
      <c r="J552" s="79"/>
      <c r="K552" s="79"/>
      <c r="M552" s="66"/>
      <c r="N552" s="71"/>
      <c r="O552" s="66"/>
    </row>
    <row r="553" spans="1:20" ht="18" customHeight="1">
      <c r="A553" s="36"/>
      <c r="D553" s="61"/>
      <c r="E553" s="61"/>
      <c r="F553" s="62"/>
      <c r="G553" s="63"/>
      <c r="H553" s="63"/>
      <c r="I553" s="64"/>
      <c r="J553" s="64"/>
      <c r="K553" s="64"/>
    </row>
    <row r="554" spans="1:20" ht="18" customHeight="1">
      <c r="A554" s="36"/>
      <c r="B554" s="39"/>
      <c r="C554" s="39"/>
      <c r="D554" s="268"/>
      <c r="E554" s="269"/>
      <c r="F554" s="45"/>
      <c r="G554" s="272"/>
      <c r="H554" s="272"/>
      <c r="I554" s="274"/>
      <c r="J554" s="275"/>
      <c r="K554" s="276"/>
    </row>
    <row r="555" spans="1:20" ht="18" customHeight="1">
      <c r="A555" s="36"/>
      <c r="B555" s="65"/>
      <c r="C555" s="42"/>
      <c r="D555" s="270"/>
      <c r="E555" s="271"/>
      <c r="F555" s="47"/>
      <c r="G555" s="273"/>
      <c r="H555" s="273"/>
      <c r="I555" s="277"/>
      <c r="J555" s="278"/>
      <c r="K555" s="279"/>
      <c r="M555" s="66"/>
    </row>
    <row r="556" spans="1:20" ht="18" customHeight="1">
      <c r="A556" s="36"/>
      <c r="B556" s="39"/>
      <c r="C556" s="67"/>
      <c r="D556" s="268"/>
      <c r="E556" s="269"/>
      <c r="F556" s="45"/>
      <c r="G556" s="272"/>
      <c r="H556" s="280"/>
      <c r="I556" s="282"/>
      <c r="J556" s="283"/>
      <c r="K556" s="284"/>
      <c r="L556" s="48"/>
      <c r="M556" s="66"/>
      <c r="O556" s="71"/>
      <c r="Q556" s="71"/>
      <c r="R556" s="71"/>
      <c r="S556" s="71"/>
    </row>
    <row r="557" spans="1:20" ht="18" customHeight="1">
      <c r="A557" s="36"/>
      <c r="B557" s="42"/>
      <c r="C557" s="72"/>
      <c r="D557" s="270"/>
      <c r="E557" s="271"/>
      <c r="F557" s="47"/>
      <c r="G557" s="273"/>
      <c r="H557" s="281"/>
      <c r="I557" s="285"/>
      <c r="J557" s="286"/>
      <c r="K557" s="287"/>
      <c r="L557" s="48"/>
      <c r="M557" s="66"/>
      <c r="N557" s="71"/>
      <c r="O557" s="66"/>
      <c r="P557" s="71"/>
      <c r="Q557" s="76"/>
      <c r="R557" s="76"/>
      <c r="S557" s="76"/>
      <c r="T557" s="77"/>
    </row>
    <row r="558" spans="1:20" ht="18" customHeight="1">
      <c r="A558" s="36"/>
      <c r="B558" s="39"/>
      <c r="C558" s="67"/>
      <c r="D558" s="268"/>
      <c r="E558" s="269"/>
      <c r="F558" s="45"/>
      <c r="G558" s="272"/>
      <c r="H558" s="280"/>
      <c r="I558" s="282"/>
      <c r="J558" s="283"/>
      <c r="K558" s="284"/>
      <c r="L558" s="48"/>
      <c r="M558" s="66"/>
      <c r="O558" s="71"/>
      <c r="Q558" s="71"/>
      <c r="R558" s="71"/>
      <c r="S558" s="71"/>
    </row>
    <row r="559" spans="1:20" ht="18" customHeight="1">
      <c r="A559" s="36"/>
      <c r="B559" s="42"/>
      <c r="C559" s="72"/>
      <c r="D559" s="270"/>
      <c r="E559" s="271"/>
      <c r="F559" s="47"/>
      <c r="G559" s="273"/>
      <c r="H559" s="281"/>
      <c r="I559" s="285"/>
      <c r="J559" s="286"/>
      <c r="K559" s="287"/>
      <c r="L559" s="48"/>
      <c r="M559" s="66"/>
      <c r="N559" s="71"/>
      <c r="O559" s="66"/>
      <c r="P559" s="71"/>
      <c r="Q559" s="76"/>
      <c r="R559" s="76"/>
      <c r="S559" s="76"/>
      <c r="T559" s="77"/>
    </row>
    <row r="560" spans="1:20" ht="18" customHeight="1">
      <c r="A560" s="36"/>
      <c r="B560" s="39"/>
      <c r="C560" s="67"/>
      <c r="D560" s="268"/>
      <c r="E560" s="269"/>
      <c r="F560" s="45"/>
      <c r="G560" s="272"/>
      <c r="H560" s="280"/>
      <c r="I560" s="282"/>
      <c r="J560" s="283"/>
      <c r="K560" s="284"/>
      <c r="L560" s="48"/>
      <c r="M560" s="66"/>
      <c r="O560" s="71"/>
      <c r="Q560" s="71"/>
      <c r="R560" s="71"/>
      <c r="S560" s="71"/>
    </row>
    <row r="561" spans="1:20" ht="18" customHeight="1">
      <c r="A561" s="36"/>
      <c r="B561" s="42"/>
      <c r="C561" s="72"/>
      <c r="D561" s="270"/>
      <c r="E561" s="271"/>
      <c r="F561" s="47"/>
      <c r="G561" s="273"/>
      <c r="H561" s="281"/>
      <c r="I561" s="285"/>
      <c r="J561" s="286"/>
      <c r="K561" s="287"/>
      <c r="L561" s="48"/>
      <c r="M561" s="66"/>
      <c r="N561" s="71"/>
      <c r="O561" s="66"/>
      <c r="P561" s="71"/>
      <c r="Q561" s="76"/>
      <c r="R561" s="76"/>
      <c r="S561" s="76"/>
      <c r="T561" s="77"/>
    </row>
    <row r="562" spans="1:20" ht="18" customHeight="1">
      <c r="A562" s="36"/>
      <c r="B562" s="39"/>
      <c r="C562" s="67"/>
      <c r="D562" s="268"/>
      <c r="E562" s="269"/>
      <c r="F562" s="45"/>
      <c r="G562" s="272"/>
      <c r="H562" s="280"/>
      <c r="I562" s="282"/>
      <c r="J562" s="283"/>
      <c r="K562" s="284"/>
      <c r="L562" s="48"/>
      <c r="M562" s="66"/>
      <c r="O562" s="71"/>
      <c r="Q562" s="71"/>
      <c r="R562" s="71"/>
      <c r="S562" s="71"/>
    </row>
    <row r="563" spans="1:20" ht="18" customHeight="1">
      <c r="A563" s="36"/>
      <c r="B563" s="42"/>
      <c r="C563" s="72"/>
      <c r="D563" s="270"/>
      <c r="E563" s="271"/>
      <c r="F563" s="47"/>
      <c r="G563" s="273"/>
      <c r="H563" s="281"/>
      <c r="I563" s="285"/>
      <c r="J563" s="286"/>
      <c r="K563" s="287"/>
      <c r="L563" s="48"/>
      <c r="M563" s="66"/>
      <c r="N563" s="71"/>
      <c r="O563" s="66"/>
      <c r="P563" s="71"/>
      <c r="Q563" s="76"/>
      <c r="R563" s="76"/>
      <c r="S563" s="76"/>
      <c r="T563" s="77"/>
    </row>
    <row r="564" spans="1:20" ht="18" customHeight="1">
      <c r="A564" s="36"/>
      <c r="B564" s="39"/>
      <c r="C564" s="67"/>
      <c r="D564" s="268"/>
      <c r="E564" s="269"/>
      <c r="F564" s="45"/>
      <c r="G564" s="272"/>
      <c r="H564" s="280"/>
      <c r="I564" s="282"/>
      <c r="J564" s="283"/>
      <c r="K564" s="284"/>
      <c r="L564" s="48"/>
      <c r="M564" s="66"/>
      <c r="O564" s="71"/>
      <c r="Q564" s="71"/>
      <c r="R564" s="71"/>
      <c r="S564" s="71"/>
    </row>
    <row r="565" spans="1:20" ht="18" customHeight="1">
      <c r="A565" s="36"/>
      <c r="B565" s="42"/>
      <c r="C565" s="72"/>
      <c r="D565" s="270"/>
      <c r="E565" s="271"/>
      <c r="F565" s="47"/>
      <c r="G565" s="273"/>
      <c r="H565" s="281"/>
      <c r="I565" s="285"/>
      <c r="J565" s="286"/>
      <c r="K565" s="287"/>
      <c r="L565" s="48"/>
      <c r="M565" s="66"/>
      <c r="N565" s="71"/>
      <c r="O565" s="66"/>
      <c r="P565" s="71"/>
      <c r="Q565" s="76"/>
      <c r="R565" s="76"/>
      <c r="S565" s="76"/>
      <c r="T565" s="77"/>
    </row>
    <row r="566" spans="1:20" ht="18" customHeight="1">
      <c r="A566" s="36"/>
      <c r="B566" s="39"/>
      <c r="C566" s="67"/>
      <c r="D566" s="268"/>
      <c r="E566" s="269"/>
      <c r="F566" s="45"/>
      <c r="G566" s="272"/>
      <c r="H566" s="280"/>
      <c r="I566" s="282"/>
      <c r="J566" s="283"/>
      <c r="K566" s="284"/>
      <c r="L566" s="48"/>
      <c r="M566" s="66"/>
      <c r="O566" s="71"/>
      <c r="Q566" s="71"/>
      <c r="R566" s="71"/>
      <c r="S566" s="71"/>
    </row>
    <row r="567" spans="1:20" ht="18" customHeight="1">
      <c r="A567" s="36"/>
      <c r="B567" s="42"/>
      <c r="C567" s="72"/>
      <c r="D567" s="270"/>
      <c r="E567" s="271"/>
      <c r="F567" s="47"/>
      <c r="G567" s="273"/>
      <c r="H567" s="281"/>
      <c r="I567" s="285"/>
      <c r="J567" s="286"/>
      <c r="K567" s="287"/>
      <c r="L567" s="48"/>
      <c r="M567" s="66"/>
      <c r="N567" s="71"/>
      <c r="O567" s="66"/>
      <c r="P567" s="71"/>
      <c r="Q567" s="76"/>
      <c r="R567" s="76"/>
      <c r="S567" s="76"/>
      <c r="T567" s="77"/>
    </row>
    <row r="568" spans="1:20" ht="18" customHeight="1">
      <c r="A568" s="36"/>
      <c r="B568" s="39"/>
      <c r="C568" s="67"/>
      <c r="D568" s="268"/>
      <c r="E568" s="269"/>
      <c r="F568" s="45"/>
      <c r="G568" s="272"/>
      <c r="H568" s="280"/>
      <c r="I568" s="282"/>
      <c r="J568" s="283"/>
      <c r="K568" s="284"/>
      <c r="L568" s="48"/>
      <c r="M568" s="66"/>
      <c r="O568" s="71"/>
      <c r="Q568" s="71"/>
      <c r="R568" s="71"/>
      <c r="S568" s="71"/>
    </row>
    <row r="569" spans="1:20" ht="18" customHeight="1">
      <c r="A569" s="36"/>
      <c r="B569" s="42"/>
      <c r="C569" s="72"/>
      <c r="D569" s="270"/>
      <c r="E569" s="271"/>
      <c r="F569" s="47"/>
      <c r="G569" s="273"/>
      <c r="H569" s="281"/>
      <c r="I569" s="285"/>
      <c r="J569" s="286"/>
      <c r="K569" s="287"/>
      <c r="L569" s="48"/>
      <c r="M569" s="66"/>
      <c r="N569" s="71"/>
      <c r="O569" s="66"/>
      <c r="P569" s="71"/>
      <c r="Q569" s="76"/>
      <c r="R569" s="76"/>
      <c r="S569" s="76"/>
      <c r="T569" s="77"/>
    </row>
    <row r="570" spans="1:20" ht="18" customHeight="1">
      <c r="A570" s="36"/>
      <c r="B570" s="39"/>
      <c r="C570" s="67"/>
      <c r="D570" s="268"/>
      <c r="E570" s="269"/>
      <c r="F570" s="45"/>
      <c r="G570" s="272"/>
      <c r="H570" s="280"/>
      <c r="I570" s="282"/>
      <c r="J570" s="283"/>
      <c r="K570" s="284"/>
      <c r="L570" s="48"/>
      <c r="M570" s="66"/>
      <c r="O570" s="71"/>
      <c r="Q570" s="71"/>
      <c r="R570" s="71"/>
      <c r="S570" s="71"/>
    </row>
    <row r="571" spans="1:20" ht="18" customHeight="1">
      <c r="A571" s="36"/>
      <c r="B571" s="42"/>
      <c r="C571" s="72"/>
      <c r="D571" s="270"/>
      <c r="E571" s="271"/>
      <c r="F571" s="47"/>
      <c r="G571" s="273"/>
      <c r="H571" s="281"/>
      <c r="I571" s="285"/>
      <c r="J571" s="286"/>
      <c r="K571" s="287"/>
      <c r="L571" s="48"/>
      <c r="M571" s="66"/>
      <c r="N571" s="71"/>
      <c r="O571" s="66"/>
      <c r="P571" s="71"/>
      <c r="Q571" s="76"/>
      <c r="R571" s="76"/>
      <c r="S571" s="76"/>
      <c r="T571" s="77"/>
    </row>
    <row r="572" spans="1:20" ht="18" customHeight="1">
      <c r="A572" s="36"/>
      <c r="B572" s="39"/>
      <c r="C572" s="67"/>
      <c r="D572" s="268"/>
      <c r="E572" s="269"/>
      <c r="F572" s="45"/>
      <c r="G572" s="272"/>
      <c r="H572" s="280"/>
      <c r="I572" s="282"/>
      <c r="J572" s="283"/>
      <c r="K572" s="284"/>
      <c r="L572" s="48"/>
      <c r="M572" s="66"/>
      <c r="O572" s="71"/>
      <c r="Q572" s="71"/>
      <c r="R572" s="71"/>
      <c r="S572" s="71"/>
    </row>
    <row r="573" spans="1:20" ht="18" customHeight="1">
      <c r="A573" s="36"/>
      <c r="B573" s="42"/>
      <c r="C573" s="72"/>
      <c r="D573" s="270"/>
      <c r="E573" s="271"/>
      <c r="F573" s="47"/>
      <c r="G573" s="273"/>
      <c r="H573" s="281"/>
      <c r="I573" s="285"/>
      <c r="J573" s="286"/>
      <c r="K573" s="287"/>
      <c r="L573" s="48"/>
      <c r="M573" s="66"/>
      <c r="N573" s="71"/>
      <c r="O573" s="66"/>
      <c r="P573" s="71"/>
      <c r="Q573" s="76"/>
      <c r="R573" s="76"/>
      <c r="S573" s="76"/>
      <c r="T573" s="77"/>
    </row>
    <row r="574" spans="1:20" ht="18" customHeight="1">
      <c r="A574" s="36"/>
      <c r="B574" s="39"/>
      <c r="C574" s="67"/>
      <c r="D574" s="268"/>
      <c r="E574" s="269"/>
      <c r="F574" s="45"/>
      <c r="G574" s="272"/>
      <c r="H574" s="280"/>
      <c r="I574" s="282"/>
      <c r="J574" s="283"/>
      <c r="K574" s="284"/>
      <c r="L574" s="48"/>
      <c r="M574" s="66"/>
      <c r="O574" s="71"/>
      <c r="Q574" s="71"/>
      <c r="R574" s="71"/>
      <c r="S574" s="71"/>
    </row>
    <row r="575" spans="1:20" ht="18" customHeight="1">
      <c r="A575" s="36"/>
      <c r="B575" s="42"/>
      <c r="C575" s="72"/>
      <c r="D575" s="270"/>
      <c r="E575" s="271"/>
      <c r="F575" s="47"/>
      <c r="G575" s="273"/>
      <c r="H575" s="281"/>
      <c r="I575" s="285"/>
      <c r="J575" s="286"/>
      <c r="K575" s="287"/>
      <c r="L575" s="48"/>
      <c r="M575" s="66"/>
      <c r="N575" s="71"/>
      <c r="O575" s="66"/>
      <c r="P575" s="71"/>
      <c r="Q575" s="76"/>
      <c r="R575" s="76"/>
      <c r="S575" s="76"/>
      <c r="T575" s="77"/>
    </row>
    <row r="576" spans="1:20" ht="18" customHeight="1">
      <c r="A576" s="36"/>
      <c r="B576" s="39"/>
      <c r="C576" s="67"/>
      <c r="D576" s="268"/>
      <c r="E576" s="269"/>
      <c r="F576" s="45"/>
      <c r="G576" s="272"/>
      <c r="H576" s="280"/>
      <c r="I576" s="282"/>
      <c r="J576" s="283"/>
      <c r="K576" s="284"/>
      <c r="L576" s="48"/>
      <c r="M576" s="66"/>
      <c r="N576" s="71"/>
      <c r="O576" s="66"/>
    </row>
    <row r="577" spans="1:15" ht="18" customHeight="1">
      <c r="A577" s="36"/>
      <c r="B577" s="42"/>
      <c r="C577" s="42"/>
      <c r="D577" s="270"/>
      <c r="E577" s="271"/>
      <c r="F577" s="59"/>
      <c r="G577" s="273"/>
      <c r="H577" s="281"/>
      <c r="I577" s="285"/>
      <c r="J577" s="286"/>
      <c r="K577" s="287"/>
      <c r="L577" s="48"/>
      <c r="M577" s="66"/>
      <c r="O577" s="66"/>
    </row>
    <row r="578" spans="1:15" ht="18" customHeight="1">
      <c r="A578" s="36"/>
      <c r="C578" s="78"/>
      <c r="D578" s="61"/>
      <c r="E578" s="61"/>
      <c r="F578" s="62"/>
      <c r="G578" s="63"/>
      <c r="H578" s="63"/>
      <c r="I578" s="79"/>
      <c r="J578" s="79"/>
      <c r="K578" s="79"/>
      <c r="M578" s="66"/>
      <c r="N578" s="71"/>
      <c r="O578" s="66"/>
    </row>
    <row r="579" spans="1:15" ht="18" customHeight="1">
      <c r="A579" s="36"/>
      <c r="D579" s="61"/>
      <c r="E579" s="61"/>
      <c r="F579" s="62"/>
      <c r="G579" s="63"/>
      <c r="H579" s="63"/>
      <c r="I579" s="64"/>
      <c r="J579" s="64"/>
      <c r="K579" s="64"/>
    </row>
  </sheetData>
  <mergeCells count="1326">
    <mergeCell ref="D576:E577"/>
    <mergeCell ref="G576:G577"/>
    <mergeCell ref="H576:H577"/>
    <mergeCell ref="I576:K576"/>
    <mergeCell ref="I577:K577"/>
    <mergeCell ref="D568:E569"/>
    <mergeCell ref="G568:G569"/>
    <mergeCell ref="H568:H569"/>
    <mergeCell ref="I568:K568"/>
    <mergeCell ref="I569:K569"/>
    <mergeCell ref="D570:E571"/>
    <mergeCell ref="G570:G571"/>
    <mergeCell ref="H570:H571"/>
    <mergeCell ref="I570:K570"/>
    <mergeCell ref="I571:K571"/>
    <mergeCell ref="D572:E573"/>
    <mergeCell ref="G572:G573"/>
    <mergeCell ref="H572:H573"/>
    <mergeCell ref="I572:K572"/>
    <mergeCell ref="I573:K573"/>
    <mergeCell ref="D574:E575"/>
    <mergeCell ref="G574:G575"/>
    <mergeCell ref="H574:H575"/>
    <mergeCell ref="I574:K574"/>
    <mergeCell ref="I575:K575"/>
    <mergeCell ref="D560:E561"/>
    <mergeCell ref="G560:G561"/>
    <mergeCell ref="H560:H561"/>
    <mergeCell ref="I560:K560"/>
    <mergeCell ref="I561:K561"/>
    <mergeCell ref="D562:E563"/>
    <mergeCell ref="G562:G563"/>
    <mergeCell ref="H562:H563"/>
    <mergeCell ref="I562:K562"/>
    <mergeCell ref="I563:K563"/>
    <mergeCell ref="D564:E565"/>
    <mergeCell ref="G564:G565"/>
    <mergeCell ref="H564:H565"/>
    <mergeCell ref="I564:K564"/>
    <mergeCell ref="I565:K565"/>
    <mergeCell ref="D566:E567"/>
    <mergeCell ref="G566:G567"/>
    <mergeCell ref="H566:H567"/>
    <mergeCell ref="I566:K566"/>
    <mergeCell ref="I567:K567"/>
    <mergeCell ref="D550:E551"/>
    <mergeCell ref="G550:G551"/>
    <mergeCell ref="H550:H551"/>
    <mergeCell ref="I550:K550"/>
    <mergeCell ref="I551:K551"/>
    <mergeCell ref="D554:E555"/>
    <mergeCell ref="G554:G555"/>
    <mergeCell ref="H554:H555"/>
    <mergeCell ref="I554:K554"/>
    <mergeCell ref="I555:K555"/>
    <mergeCell ref="D556:E557"/>
    <mergeCell ref="G556:G557"/>
    <mergeCell ref="H556:H557"/>
    <mergeCell ref="I556:K556"/>
    <mergeCell ref="I557:K557"/>
    <mergeCell ref="D558:E559"/>
    <mergeCell ref="G558:G559"/>
    <mergeCell ref="H558:H559"/>
    <mergeCell ref="I558:K558"/>
    <mergeCell ref="I559:K559"/>
    <mergeCell ref="D542:E543"/>
    <mergeCell ref="G542:G543"/>
    <mergeCell ref="H542:H543"/>
    <mergeCell ref="I542:K542"/>
    <mergeCell ref="I543:K543"/>
    <mergeCell ref="D544:E545"/>
    <mergeCell ref="G544:G545"/>
    <mergeCell ref="H544:H545"/>
    <mergeCell ref="I544:K544"/>
    <mergeCell ref="I545:K545"/>
    <mergeCell ref="D546:E547"/>
    <mergeCell ref="G546:G547"/>
    <mergeCell ref="H546:H547"/>
    <mergeCell ref="I546:K546"/>
    <mergeCell ref="I547:K547"/>
    <mergeCell ref="D548:E549"/>
    <mergeCell ref="G548:G549"/>
    <mergeCell ref="H548:H549"/>
    <mergeCell ref="I548:K548"/>
    <mergeCell ref="I549:K549"/>
    <mergeCell ref="D534:E535"/>
    <mergeCell ref="G534:G535"/>
    <mergeCell ref="H534:H535"/>
    <mergeCell ref="I534:K534"/>
    <mergeCell ref="I535:K535"/>
    <mergeCell ref="D536:E537"/>
    <mergeCell ref="G536:G537"/>
    <mergeCell ref="H536:H537"/>
    <mergeCell ref="I536:K536"/>
    <mergeCell ref="I537:K537"/>
    <mergeCell ref="D538:E539"/>
    <mergeCell ref="G538:G539"/>
    <mergeCell ref="H538:H539"/>
    <mergeCell ref="I538:K538"/>
    <mergeCell ref="I539:K539"/>
    <mergeCell ref="D540:E541"/>
    <mergeCell ref="G540:G541"/>
    <mergeCell ref="H540:H541"/>
    <mergeCell ref="I540:K540"/>
    <mergeCell ref="I541:K541"/>
    <mergeCell ref="D524:E525"/>
    <mergeCell ref="G524:G525"/>
    <mergeCell ref="H524:H525"/>
    <mergeCell ref="I524:K524"/>
    <mergeCell ref="I525:K525"/>
    <mergeCell ref="D528:E529"/>
    <mergeCell ref="G528:G529"/>
    <mergeCell ref="H528:H529"/>
    <mergeCell ref="I528:K528"/>
    <mergeCell ref="I529:K529"/>
    <mergeCell ref="D530:E531"/>
    <mergeCell ref="G530:G531"/>
    <mergeCell ref="H530:H531"/>
    <mergeCell ref="I530:K530"/>
    <mergeCell ref="I531:K531"/>
    <mergeCell ref="D532:E533"/>
    <mergeCell ref="G532:G533"/>
    <mergeCell ref="H532:H533"/>
    <mergeCell ref="I532:K532"/>
    <mergeCell ref="I533:K533"/>
    <mergeCell ref="D516:E517"/>
    <mergeCell ref="G516:G517"/>
    <mergeCell ref="H516:H517"/>
    <mergeCell ref="I516:K516"/>
    <mergeCell ref="I517:K517"/>
    <mergeCell ref="D518:E519"/>
    <mergeCell ref="G518:G519"/>
    <mergeCell ref="H518:H519"/>
    <mergeCell ref="I518:K518"/>
    <mergeCell ref="I519:K519"/>
    <mergeCell ref="D520:E521"/>
    <mergeCell ref="G520:G521"/>
    <mergeCell ref="H520:H521"/>
    <mergeCell ref="I520:K520"/>
    <mergeCell ref="I521:K521"/>
    <mergeCell ref="D522:E523"/>
    <mergeCell ref="G522:G523"/>
    <mergeCell ref="H522:H523"/>
    <mergeCell ref="I522:K522"/>
    <mergeCell ref="I523:K523"/>
    <mergeCell ref="D508:E509"/>
    <mergeCell ref="G508:G509"/>
    <mergeCell ref="H508:H509"/>
    <mergeCell ref="I508:K508"/>
    <mergeCell ref="I509:K509"/>
    <mergeCell ref="D510:E511"/>
    <mergeCell ref="G510:G511"/>
    <mergeCell ref="H510:H511"/>
    <mergeCell ref="I510:K510"/>
    <mergeCell ref="I511:K511"/>
    <mergeCell ref="D512:E513"/>
    <mergeCell ref="G512:G513"/>
    <mergeCell ref="H512:H513"/>
    <mergeCell ref="I512:K512"/>
    <mergeCell ref="I513:K513"/>
    <mergeCell ref="D514:E515"/>
    <mergeCell ref="G514:G515"/>
    <mergeCell ref="H514:H515"/>
    <mergeCell ref="I514:K514"/>
    <mergeCell ref="I515:K515"/>
    <mergeCell ref="D498:E499"/>
    <mergeCell ref="G498:G499"/>
    <mergeCell ref="H498:H499"/>
    <mergeCell ref="I498:K498"/>
    <mergeCell ref="I499:K499"/>
    <mergeCell ref="D502:E503"/>
    <mergeCell ref="G502:G503"/>
    <mergeCell ref="H502:H503"/>
    <mergeCell ref="I502:K502"/>
    <mergeCell ref="I503:K503"/>
    <mergeCell ref="D504:E505"/>
    <mergeCell ref="G504:G505"/>
    <mergeCell ref="H504:H505"/>
    <mergeCell ref="I504:K504"/>
    <mergeCell ref="I505:K505"/>
    <mergeCell ref="D506:E507"/>
    <mergeCell ref="G506:G507"/>
    <mergeCell ref="H506:H507"/>
    <mergeCell ref="I506:K506"/>
    <mergeCell ref="I507:K507"/>
    <mergeCell ref="D490:E491"/>
    <mergeCell ref="G490:G491"/>
    <mergeCell ref="H490:H491"/>
    <mergeCell ref="I490:K490"/>
    <mergeCell ref="I491:K491"/>
    <mergeCell ref="D492:E493"/>
    <mergeCell ref="G492:G493"/>
    <mergeCell ref="H492:H493"/>
    <mergeCell ref="I492:K492"/>
    <mergeCell ref="I493:K493"/>
    <mergeCell ref="D494:E495"/>
    <mergeCell ref="G494:G495"/>
    <mergeCell ref="H494:H495"/>
    <mergeCell ref="I494:K494"/>
    <mergeCell ref="I495:K495"/>
    <mergeCell ref="D496:E497"/>
    <mergeCell ref="G496:G497"/>
    <mergeCell ref="H496:H497"/>
    <mergeCell ref="I496:K496"/>
    <mergeCell ref="I497:K497"/>
    <mergeCell ref="D482:E483"/>
    <mergeCell ref="G482:G483"/>
    <mergeCell ref="H482:H483"/>
    <mergeCell ref="I482:K482"/>
    <mergeCell ref="I483:K483"/>
    <mergeCell ref="D484:E485"/>
    <mergeCell ref="G484:G485"/>
    <mergeCell ref="H484:H485"/>
    <mergeCell ref="I484:K484"/>
    <mergeCell ref="I485:K485"/>
    <mergeCell ref="D486:E487"/>
    <mergeCell ref="G486:G487"/>
    <mergeCell ref="H486:H487"/>
    <mergeCell ref="I486:K486"/>
    <mergeCell ref="I487:K487"/>
    <mergeCell ref="D488:E489"/>
    <mergeCell ref="G488:G489"/>
    <mergeCell ref="H488:H489"/>
    <mergeCell ref="I488:K488"/>
    <mergeCell ref="I489:K489"/>
    <mergeCell ref="D472:E473"/>
    <mergeCell ref="G472:G473"/>
    <mergeCell ref="H472:H473"/>
    <mergeCell ref="I472:K472"/>
    <mergeCell ref="I473:K473"/>
    <mergeCell ref="D476:E477"/>
    <mergeCell ref="G476:G477"/>
    <mergeCell ref="H476:H477"/>
    <mergeCell ref="I476:K476"/>
    <mergeCell ref="I477:K477"/>
    <mergeCell ref="D478:E479"/>
    <mergeCell ref="G478:G479"/>
    <mergeCell ref="H478:H479"/>
    <mergeCell ref="I478:K478"/>
    <mergeCell ref="I479:K479"/>
    <mergeCell ref="D480:E481"/>
    <mergeCell ref="G480:G481"/>
    <mergeCell ref="H480:H481"/>
    <mergeCell ref="I480:K480"/>
    <mergeCell ref="I481:K481"/>
    <mergeCell ref="D464:E465"/>
    <mergeCell ref="G464:G465"/>
    <mergeCell ref="H464:H465"/>
    <mergeCell ref="I464:K464"/>
    <mergeCell ref="I465:K465"/>
    <mergeCell ref="D466:E467"/>
    <mergeCell ref="G466:G467"/>
    <mergeCell ref="H466:H467"/>
    <mergeCell ref="I466:K466"/>
    <mergeCell ref="I467:K467"/>
    <mergeCell ref="D468:E469"/>
    <mergeCell ref="G468:G469"/>
    <mergeCell ref="H468:H469"/>
    <mergeCell ref="I468:K468"/>
    <mergeCell ref="I469:K469"/>
    <mergeCell ref="D470:E471"/>
    <mergeCell ref="G470:G471"/>
    <mergeCell ref="H470:H471"/>
    <mergeCell ref="I470:K470"/>
    <mergeCell ref="I471:K471"/>
    <mergeCell ref="D456:E457"/>
    <mergeCell ref="G456:G457"/>
    <mergeCell ref="H456:H457"/>
    <mergeCell ref="I456:K456"/>
    <mergeCell ref="I457:K457"/>
    <mergeCell ref="D458:E459"/>
    <mergeCell ref="G458:G459"/>
    <mergeCell ref="H458:H459"/>
    <mergeCell ref="I458:K458"/>
    <mergeCell ref="I459:K459"/>
    <mergeCell ref="D460:E461"/>
    <mergeCell ref="G460:G461"/>
    <mergeCell ref="H460:H461"/>
    <mergeCell ref="I460:K460"/>
    <mergeCell ref="I461:K461"/>
    <mergeCell ref="D462:E463"/>
    <mergeCell ref="G462:G463"/>
    <mergeCell ref="H462:H463"/>
    <mergeCell ref="I462:K462"/>
    <mergeCell ref="I463:K463"/>
    <mergeCell ref="D446:E447"/>
    <mergeCell ref="G446:G447"/>
    <mergeCell ref="H446:H447"/>
    <mergeCell ref="I446:K446"/>
    <mergeCell ref="I447:K447"/>
    <mergeCell ref="D450:E451"/>
    <mergeCell ref="G450:G451"/>
    <mergeCell ref="H450:H451"/>
    <mergeCell ref="I450:K450"/>
    <mergeCell ref="I451:K451"/>
    <mergeCell ref="D452:E453"/>
    <mergeCell ref="G452:G453"/>
    <mergeCell ref="H452:H453"/>
    <mergeCell ref="I452:K452"/>
    <mergeCell ref="I453:K453"/>
    <mergeCell ref="D454:E455"/>
    <mergeCell ref="G454:G455"/>
    <mergeCell ref="H454:H455"/>
    <mergeCell ref="I454:K454"/>
    <mergeCell ref="I455:K455"/>
    <mergeCell ref="D438:E439"/>
    <mergeCell ref="G438:G439"/>
    <mergeCell ref="H438:H439"/>
    <mergeCell ref="I438:K438"/>
    <mergeCell ref="I439:K439"/>
    <mergeCell ref="D440:E441"/>
    <mergeCell ref="G440:G441"/>
    <mergeCell ref="H440:H441"/>
    <mergeCell ref="I440:K440"/>
    <mergeCell ref="I441:K441"/>
    <mergeCell ref="D442:E443"/>
    <mergeCell ref="G442:G443"/>
    <mergeCell ref="H442:H443"/>
    <mergeCell ref="I442:K442"/>
    <mergeCell ref="I443:K443"/>
    <mergeCell ref="D444:E445"/>
    <mergeCell ref="G444:G445"/>
    <mergeCell ref="H444:H445"/>
    <mergeCell ref="I444:K444"/>
    <mergeCell ref="I445:K445"/>
    <mergeCell ref="D430:E431"/>
    <mergeCell ref="G430:G431"/>
    <mergeCell ref="H430:H431"/>
    <mergeCell ref="I430:K430"/>
    <mergeCell ref="I431:K431"/>
    <mergeCell ref="D432:E433"/>
    <mergeCell ref="G432:G433"/>
    <mergeCell ref="H432:H433"/>
    <mergeCell ref="I432:K432"/>
    <mergeCell ref="I433:K433"/>
    <mergeCell ref="D434:E435"/>
    <mergeCell ref="G434:G435"/>
    <mergeCell ref="H434:H435"/>
    <mergeCell ref="I434:K434"/>
    <mergeCell ref="I435:K435"/>
    <mergeCell ref="D436:E437"/>
    <mergeCell ref="G436:G437"/>
    <mergeCell ref="H436:H437"/>
    <mergeCell ref="I436:K436"/>
    <mergeCell ref="I437:K437"/>
    <mergeCell ref="D420:E421"/>
    <mergeCell ref="G420:G421"/>
    <mergeCell ref="H420:H421"/>
    <mergeCell ref="I420:K420"/>
    <mergeCell ref="I421:K421"/>
    <mergeCell ref="D424:E425"/>
    <mergeCell ref="G424:G425"/>
    <mergeCell ref="H424:H425"/>
    <mergeCell ref="I424:K424"/>
    <mergeCell ref="I425:K425"/>
    <mergeCell ref="D426:E427"/>
    <mergeCell ref="G426:G427"/>
    <mergeCell ref="H426:H427"/>
    <mergeCell ref="I426:K426"/>
    <mergeCell ref="I427:K427"/>
    <mergeCell ref="D428:E429"/>
    <mergeCell ref="G428:G429"/>
    <mergeCell ref="H428:H429"/>
    <mergeCell ref="I428:K428"/>
    <mergeCell ref="I429:K429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394:E395"/>
    <mergeCell ref="G394:G395"/>
    <mergeCell ref="H394:H395"/>
    <mergeCell ref="I394:K394"/>
    <mergeCell ref="I395:K395"/>
    <mergeCell ref="D398:E399"/>
    <mergeCell ref="G398:G399"/>
    <mergeCell ref="H398:H399"/>
    <mergeCell ref="I398:K398"/>
    <mergeCell ref="I399:K399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68:E369"/>
    <mergeCell ref="G368:G369"/>
    <mergeCell ref="H368:H369"/>
    <mergeCell ref="I368:K368"/>
    <mergeCell ref="I369:K369"/>
    <mergeCell ref="D372:E373"/>
    <mergeCell ref="G372:G373"/>
    <mergeCell ref="H372:H373"/>
    <mergeCell ref="I372:K372"/>
    <mergeCell ref="I373:K373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42:E343"/>
    <mergeCell ref="G342:G343"/>
    <mergeCell ref="H342:H343"/>
    <mergeCell ref="I342:K342"/>
    <mergeCell ref="I343:K343"/>
    <mergeCell ref="D346:E347"/>
    <mergeCell ref="G346:G347"/>
    <mergeCell ref="H346:H347"/>
    <mergeCell ref="I346:K346"/>
    <mergeCell ref="I347:K347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16:E317"/>
    <mergeCell ref="G316:G317"/>
    <mergeCell ref="H316:H317"/>
    <mergeCell ref="I316:K316"/>
    <mergeCell ref="I317:K317"/>
    <mergeCell ref="D320:E321"/>
    <mergeCell ref="G320:G321"/>
    <mergeCell ref="H320:H321"/>
    <mergeCell ref="I320:K320"/>
    <mergeCell ref="I321:K321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290:E291"/>
    <mergeCell ref="G290:G291"/>
    <mergeCell ref="H290:H291"/>
    <mergeCell ref="I290:K290"/>
    <mergeCell ref="I291:K291"/>
    <mergeCell ref="D294:E295"/>
    <mergeCell ref="G294:G295"/>
    <mergeCell ref="H294:H295"/>
    <mergeCell ref="I294:K294"/>
    <mergeCell ref="I295:K295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64:E265"/>
    <mergeCell ref="G264:G265"/>
    <mergeCell ref="H264:H265"/>
    <mergeCell ref="I264:K264"/>
    <mergeCell ref="I265:K265"/>
    <mergeCell ref="D268:E269"/>
    <mergeCell ref="G268:G269"/>
    <mergeCell ref="H268:H269"/>
    <mergeCell ref="I268:K268"/>
    <mergeCell ref="I269:K269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38:E239"/>
    <mergeCell ref="G238:G239"/>
    <mergeCell ref="H238:H239"/>
    <mergeCell ref="I238:K238"/>
    <mergeCell ref="I239:K239"/>
    <mergeCell ref="D242:E243"/>
    <mergeCell ref="G242:G243"/>
    <mergeCell ref="H242:H243"/>
    <mergeCell ref="I242:K242"/>
    <mergeCell ref="I243:K243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12:E213"/>
    <mergeCell ref="G212:G213"/>
    <mergeCell ref="H212:H213"/>
    <mergeCell ref="I212:K212"/>
    <mergeCell ref="I213:K213"/>
    <mergeCell ref="D216:E217"/>
    <mergeCell ref="G216:G217"/>
    <mergeCell ref="H216:H217"/>
    <mergeCell ref="I216:K216"/>
    <mergeCell ref="I217:K217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186:E187"/>
    <mergeCell ref="G186:G187"/>
    <mergeCell ref="H186:H187"/>
    <mergeCell ref="I186:K186"/>
    <mergeCell ref="I187:K187"/>
    <mergeCell ref="D190:E191"/>
    <mergeCell ref="G190:G191"/>
    <mergeCell ref="H190:H191"/>
    <mergeCell ref="I190:K190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6:E167"/>
    <mergeCell ref="G166:G167"/>
    <mergeCell ref="H166:H167"/>
    <mergeCell ref="I166:K166"/>
    <mergeCell ref="I167:K167"/>
    <mergeCell ref="D168:E169"/>
    <mergeCell ref="G168:G169"/>
    <mergeCell ref="H168:H169"/>
    <mergeCell ref="I168:K168"/>
    <mergeCell ref="I169:K169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34:E135"/>
    <mergeCell ref="G134:G135"/>
    <mergeCell ref="H134:H135"/>
    <mergeCell ref="I134:K134"/>
    <mergeCell ref="I135:K135"/>
    <mergeCell ref="D138:E139"/>
    <mergeCell ref="G138:G139"/>
    <mergeCell ref="H138:H139"/>
    <mergeCell ref="I138:K138"/>
    <mergeCell ref="I139:K139"/>
    <mergeCell ref="D140:E141"/>
    <mergeCell ref="G140:G141"/>
    <mergeCell ref="H140:H141"/>
    <mergeCell ref="I140:K140"/>
    <mergeCell ref="I141:K141"/>
    <mergeCell ref="D142:E143"/>
    <mergeCell ref="G142:G143"/>
    <mergeCell ref="H142:H143"/>
    <mergeCell ref="I142:K142"/>
    <mergeCell ref="I143:K143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08:E109"/>
    <mergeCell ref="G108:G109"/>
    <mergeCell ref="H108:H109"/>
    <mergeCell ref="I108:K108"/>
    <mergeCell ref="I109:K10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74:E75"/>
    <mergeCell ref="G74:G75"/>
    <mergeCell ref="H74:H75"/>
    <mergeCell ref="I74:K74"/>
    <mergeCell ref="I75:K75"/>
    <mergeCell ref="D76:E77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D80:E81"/>
    <mergeCell ref="G80:G81"/>
    <mergeCell ref="H80:H81"/>
    <mergeCell ref="I80:K80"/>
    <mergeCell ref="I81:K81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1" manualBreakCount="21">
    <brk id="32" max="11" man="1"/>
    <brk id="58" max="11" man="1"/>
    <brk id="84" max="11" man="1"/>
    <brk id="110" max="11" man="1"/>
    <brk id="136" max="11" man="1"/>
    <brk id="162" max="11" man="1"/>
    <brk id="188" max="11" man="1"/>
    <brk id="214" max="11" man="1"/>
    <brk id="240" max="11" man="1"/>
    <brk id="266" max="11" man="1"/>
    <brk id="292" max="11" man="1"/>
    <brk id="318" max="11" man="1"/>
    <brk id="344" max="11" man="1"/>
    <brk id="370" max="11" man="1"/>
    <brk id="396" max="11" man="1"/>
    <brk id="422" max="11" man="1"/>
    <brk id="448" max="11" man="1"/>
    <brk id="474" max="11" man="1"/>
    <brk id="500" max="11" man="1"/>
    <brk id="526" max="11" man="1"/>
    <brk id="5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5"/>
  <sheetViews>
    <sheetView showZeros="0" view="pageBreakPreview" zoomScaleNormal="100" zoomScaleSheetLayoutView="100" workbookViewId="0">
      <pane ySplit="7" topLeftCell="A44" activePane="bottomLeft" state="frozen"/>
      <selection activeCell="I71" sqref="I71:K71"/>
      <selection pane="bottomLeft" activeCell="I71" sqref="I71:K71"/>
    </sheetView>
  </sheetViews>
  <sheetFormatPr defaultColWidth="8.59765625" defaultRowHeight="14.4"/>
  <cols>
    <col min="1" max="1" width="1.19921875" style="37" customWidth="1"/>
    <col min="2" max="2" width="8.59765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09765625" style="36" customWidth="1"/>
    <col min="8" max="8" width="21" style="36" customWidth="1"/>
    <col min="9" max="11" width="7" style="36" customWidth="1"/>
    <col min="12" max="12" width="1.19921875" style="36" customWidth="1"/>
    <col min="13" max="13" width="13.3984375" style="37" bestFit="1" customWidth="1"/>
    <col min="14" max="14" width="12.09765625" style="37" bestFit="1" customWidth="1"/>
    <col min="15" max="15" width="13.3984375" style="37" bestFit="1" customWidth="1"/>
    <col min="16" max="16" width="13" style="37" customWidth="1"/>
    <col min="17" max="17" width="8.59765625" style="37"/>
    <col min="18" max="18" width="12.3984375" style="37" customWidth="1"/>
    <col min="19" max="19" width="13.09765625" style="37" customWidth="1"/>
    <col min="20" max="16384" width="8.59765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2">
      <c r="B3" s="216" t="s">
        <v>36</v>
      </c>
      <c r="C3" s="216"/>
      <c r="D3" s="216"/>
      <c r="E3" s="216"/>
      <c r="F3" s="216"/>
      <c r="G3" s="216"/>
      <c r="H3" s="216"/>
      <c r="I3" s="216"/>
      <c r="J3" s="216"/>
      <c r="K3" s="21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17" t="s">
        <v>0</v>
      </c>
      <c r="D5" s="220" t="s">
        <v>1</v>
      </c>
      <c r="E5" s="221"/>
      <c r="F5" s="40" t="s">
        <v>2</v>
      </c>
      <c r="G5" s="226" t="s">
        <v>3</v>
      </c>
      <c r="H5" s="226" t="s">
        <v>4</v>
      </c>
      <c r="I5" s="220" t="s">
        <v>5</v>
      </c>
      <c r="J5" s="228"/>
      <c r="K5" s="221"/>
    </row>
    <row r="6" spans="1:12">
      <c r="A6" s="36"/>
      <c r="B6" s="41"/>
      <c r="C6" s="218"/>
      <c r="D6" s="222"/>
      <c r="E6" s="223"/>
      <c r="F6" s="41"/>
      <c r="G6" s="227"/>
      <c r="H6" s="227"/>
      <c r="I6" s="222"/>
      <c r="J6" s="229"/>
      <c r="K6" s="223"/>
    </row>
    <row r="7" spans="1:12" ht="14.25" customHeight="1">
      <c r="A7" s="36"/>
      <c r="B7" s="42"/>
      <c r="C7" s="219"/>
      <c r="D7" s="224"/>
      <c r="E7" s="225"/>
      <c r="F7" s="43" t="s">
        <v>6</v>
      </c>
      <c r="G7" s="44" t="s">
        <v>7</v>
      </c>
      <c r="H7" s="44" t="s">
        <v>7</v>
      </c>
      <c r="I7" s="224"/>
      <c r="J7" s="230"/>
      <c r="K7" s="225"/>
    </row>
    <row r="8" spans="1:12" ht="18" customHeight="1">
      <c r="A8" s="36"/>
      <c r="B8" s="39"/>
      <c r="C8" s="39"/>
      <c r="D8" s="268"/>
      <c r="E8" s="269"/>
      <c r="F8" s="45"/>
      <c r="G8" s="272"/>
      <c r="H8" s="272">
        <f>ROUNDDOWN(D8*G8,0)</f>
        <v>0</v>
      </c>
      <c r="I8" s="274"/>
      <c r="J8" s="275"/>
      <c r="K8" s="276"/>
    </row>
    <row r="9" spans="1:12" ht="18" customHeight="1">
      <c r="A9" s="36"/>
      <c r="B9" s="46" t="s">
        <v>37</v>
      </c>
      <c r="C9" s="42" t="s">
        <v>38</v>
      </c>
      <c r="D9" s="270"/>
      <c r="E9" s="271"/>
      <c r="F9" s="47"/>
      <c r="G9" s="273"/>
      <c r="H9" s="273"/>
      <c r="I9" s="277"/>
      <c r="J9" s="278"/>
      <c r="K9" s="279"/>
    </row>
    <row r="10" spans="1:12" ht="18" customHeight="1">
      <c r="A10" s="36"/>
      <c r="B10" s="39"/>
      <c r="C10" s="39"/>
      <c r="D10" s="268"/>
      <c r="E10" s="269"/>
      <c r="F10" s="45"/>
      <c r="G10" s="272"/>
      <c r="H10" s="272"/>
      <c r="I10" s="274"/>
      <c r="J10" s="275"/>
      <c r="K10" s="276"/>
      <c r="L10" s="48"/>
    </row>
    <row r="11" spans="1:12" ht="18" customHeight="1">
      <c r="A11" s="36"/>
      <c r="B11" s="42"/>
      <c r="C11" s="42"/>
      <c r="D11" s="270"/>
      <c r="E11" s="271"/>
      <c r="F11" s="47"/>
      <c r="G11" s="273"/>
      <c r="H11" s="273"/>
      <c r="I11" s="288"/>
      <c r="J11" s="289"/>
      <c r="K11" s="290"/>
      <c r="L11" s="48"/>
    </row>
    <row r="12" spans="1:12" ht="18" customHeight="1">
      <c r="A12" s="36"/>
      <c r="B12" s="49"/>
      <c r="C12" s="50"/>
      <c r="D12" s="291">
        <v>1</v>
      </c>
      <c r="E12" s="292"/>
      <c r="F12" s="53"/>
      <c r="G12" s="280"/>
      <c r="H12" s="280">
        <f>H84</f>
        <v>4993910</v>
      </c>
      <c r="I12" s="274"/>
      <c r="J12" s="275"/>
      <c r="K12" s="276"/>
      <c r="L12" s="48"/>
    </row>
    <row r="13" spans="1:12" ht="18" customHeight="1">
      <c r="A13" s="36"/>
      <c r="B13" s="54">
        <v>1</v>
      </c>
      <c r="C13" s="55" t="s">
        <v>39</v>
      </c>
      <c r="D13" s="293"/>
      <c r="E13" s="294"/>
      <c r="F13" s="47" t="s">
        <v>8</v>
      </c>
      <c r="G13" s="281"/>
      <c r="H13" s="281"/>
      <c r="I13" s="277"/>
      <c r="J13" s="278"/>
      <c r="K13" s="279"/>
      <c r="L13" s="48"/>
    </row>
    <row r="14" spans="1:12" ht="18" customHeight="1">
      <c r="A14" s="36"/>
      <c r="B14" s="49"/>
      <c r="C14" s="50"/>
      <c r="D14" s="291">
        <v>1</v>
      </c>
      <c r="E14" s="292"/>
      <c r="F14" s="53"/>
      <c r="G14" s="280"/>
      <c r="H14" s="280">
        <f>H136</f>
        <v>731590</v>
      </c>
      <c r="I14" s="274"/>
      <c r="J14" s="275"/>
      <c r="K14" s="276"/>
      <c r="L14" s="48"/>
    </row>
    <row r="15" spans="1:12" ht="18" customHeight="1">
      <c r="A15" s="36"/>
      <c r="B15" s="54">
        <v>2</v>
      </c>
      <c r="C15" s="55" t="s">
        <v>40</v>
      </c>
      <c r="D15" s="293"/>
      <c r="E15" s="294"/>
      <c r="F15" s="47" t="s">
        <v>8</v>
      </c>
      <c r="G15" s="281"/>
      <c r="H15" s="281"/>
      <c r="I15" s="277"/>
      <c r="J15" s="278"/>
      <c r="K15" s="279"/>
      <c r="L15" s="48"/>
    </row>
    <row r="16" spans="1:12" ht="18" customHeight="1">
      <c r="A16" s="36"/>
      <c r="B16" s="49"/>
      <c r="C16" s="50"/>
      <c r="D16" s="291">
        <v>1</v>
      </c>
      <c r="E16" s="292"/>
      <c r="F16" s="53"/>
      <c r="G16" s="280"/>
      <c r="H16" s="280">
        <f>H188</f>
        <v>3016840</v>
      </c>
      <c r="I16" s="295"/>
      <c r="J16" s="296"/>
      <c r="K16" s="297"/>
      <c r="L16" s="48"/>
    </row>
    <row r="17" spans="1:12" ht="18" customHeight="1">
      <c r="A17" s="36"/>
      <c r="B17" s="54">
        <v>3</v>
      </c>
      <c r="C17" s="55" t="s">
        <v>41</v>
      </c>
      <c r="D17" s="293"/>
      <c r="E17" s="294"/>
      <c r="F17" s="47" t="s">
        <v>8</v>
      </c>
      <c r="G17" s="281"/>
      <c r="H17" s="281"/>
      <c r="I17" s="298"/>
      <c r="J17" s="299"/>
      <c r="K17" s="300"/>
      <c r="L17" s="48"/>
    </row>
    <row r="18" spans="1:12" ht="18" customHeight="1">
      <c r="A18" s="36"/>
      <c r="B18" s="49"/>
      <c r="C18" s="50"/>
      <c r="D18" s="291">
        <v>1</v>
      </c>
      <c r="E18" s="292"/>
      <c r="F18" s="53"/>
      <c r="G18" s="280"/>
      <c r="H18" s="280">
        <f>H240</f>
        <v>288632</v>
      </c>
      <c r="I18" s="274"/>
      <c r="J18" s="275"/>
      <c r="K18" s="276"/>
      <c r="L18" s="48"/>
    </row>
    <row r="19" spans="1:12" ht="18" customHeight="1">
      <c r="A19" s="36"/>
      <c r="B19" s="54">
        <v>4</v>
      </c>
      <c r="C19" s="55" t="s">
        <v>42</v>
      </c>
      <c r="D19" s="293"/>
      <c r="E19" s="294"/>
      <c r="F19" s="47" t="s">
        <v>8</v>
      </c>
      <c r="G19" s="281"/>
      <c r="H19" s="281"/>
      <c r="I19" s="288"/>
      <c r="J19" s="289"/>
      <c r="K19" s="290"/>
      <c r="L19" s="48"/>
    </row>
    <row r="20" spans="1:12" ht="18" customHeight="1">
      <c r="A20" s="36"/>
      <c r="B20" s="49"/>
      <c r="C20" s="39"/>
      <c r="D20" s="291">
        <v>1</v>
      </c>
      <c r="E20" s="292"/>
      <c r="F20" s="53"/>
      <c r="G20" s="272"/>
      <c r="H20" s="272">
        <f>H292</f>
        <v>693510</v>
      </c>
      <c r="I20" s="274"/>
      <c r="J20" s="275"/>
      <c r="K20" s="276"/>
      <c r="L20" s="48"/>
    </row>
    <row r="21" spans="1:12" ht="18" customHeight="1">
      <c r="A21" s="36"/>
      <c r="B21" s="54">
        <v>5</v>
      </c>
      <c r="C21" s="42" t="s">
        <v>43</v>
      </c>
      <c r="D21" s="293"/>
      <c r="E21" s="294"/>
      <c r="F21" s="47" t="s">
        <v>8</v>
      </c>
      <c r="G21" s="273"/>
      <c r="H21" s="273"/>
      <c r="I21" s="288"/>
      <c r="J21" s="289"/>
      <c r="K21" s="290"/>
      <c r="L21" s="48"/>
    </row>
    <row r="22" spans="1:12" ht="18" customHeight="1">
      <c r="A22" s="36"/>
      <c r="B22" s="39"/>
      <c r="C22" s="39"/>
      <c r="D22" s="291">
        <v>1</v>
      </c>
      <c r="E22" s="292"/>
      <c r="F22" s="45"/>
      <c r="G22" s="272"/>
      <c r="H22" s="272">
        <f>H318</f>
        <v>182910</v>
      </c>
      <c r="I22" s="295"/>
      <c r="J22" s="296"/>
      <c r="K22" s="297"/>
      <c r="L22" s="48"/>
    </row>
    <row r="23" spans="1:12" ht="18" customHeight="1">
      <c r="A23" s="36"/>
      <c r="B23" s="54">
        <v>6</v>
      </c>
      <c r="C23" s="42" t="s">
        <v>44</v>
      </c>
      <c r="D23" s="293"/>
      <c r="E23" s="294"/>
      <c r="F23" s="47" t="s">
        <v>8</v>
      </c>
      <c r="G23" s="273"/>
      <c r="H23" s="273"/>
      <c r="I23" s="288"/>
      <c r="J23" s="289"/>
      <c r="K23" s="290"/>
      <c r="L23" s="48"/>
    </row>
    <row r="24" spans="1:12" ht="18" customHeight="1">
      <c r="A24" s="36"/>
      <c r="B24" s="39"/>
      <c r="C24" s="39"/>
      <c r="D24" s="291">
        <v>1</v>
      </c>
      <c r="E24" s="292"/>
      <c r="F24" s="45"/>
      <c r="G24" s="272"/>
      <c r="H24" s="272">
        <f>H344</f>
        <v>45840</v>
      </c>
      <c r="I24" s="295"/>
      <c r="J24" s="296"/>
      <c r="K24" s="297"/>
      <c r="L24" s="48"/>
    </row>
    <row r="25" spans="1:12" ht="18" customHeight="1">
      <c r="A25" s="36"/>
      <c r="B25" s="54">
        <v>7</v>
      </c>
      <c r="C25" s="42" t="s">
        <v>45</v>
      </c>
      <c r="D25" s="293"/>
      <c r="E25" s="294"/>
      <c r="F25" s="47" t="s">
        <v>8</v>
      </c>
      <c r="G25" s="273"/>
      <c r="H25" s="273"/>
      <c r="I25" s="288"/>
      <c r="J25" s="289"/>
      <c r="K25" s="290"/>
      <c r="L25" s="48"/>
    </row>
    <row r="26" spans="1:12" ht="18" customHeight="1">
      <c r="A26" s="36"/>
      <c r="B26" s="39"/>
      <c r="C26" s="39"/>
      <c r="D26" s="291">
        <v>1</v>
      </c>
      <c r="E26" s="292"/>
      <c r="F26" s="45"/>
      <c r="G26" s="272"/>
      <c r="H26" s="272">
        <f>H396</f>
        <v>333290</v>
      </c>
      <c r="I26" s="274"/>
      <c r="J26" s="275"/>
      <c r="K26" s="276"/>
      <c r="L26" s="48"/>
    </row>
    <row r="27" spans="1:12" ht="18" customHeight="1">
      <c r="A27" s="36"/>
      <c r="B27" s="54">
        <v>8</v>
      </c>
      <c r="C27" s="42" t="s">
        <v>46</v>
      </c>
      <c r="D27" s="293"/>
      <c r="E27" s="294"/>
      <c r="F27" s="47" t="s">
        <v>8</v>
      </c>
      <c r="G27" s="273"/>
      <c r="H27" s="273"/>
      <c r="I27" s="288"/>
      <c r="J27" s="289"/>
      <c r="K27" s="290"/>
      <c r="L27" s="48"/>
    </row>
    <row r="28" spans="1:12" ht="18" customHeight="1">
      <c r="A28" s="36"/>
      <c r="B28" s="39"/>
      <c r="C28" s="39"/>
      <c r="D28" s="291">
        <v>1</v>
      </c>
      <c r="E28" s="292"/>
      <c r="F28" s="45"/>
      <c r="G28" s="272"/>
      <c r="H28" s="272">
        <f>H422</f>
        <v>1411338</v>
      </c>
      <c r="I28" s="274"/>
      <c r="J28" s="275"/>
      <c r="K28" s="276"/>
      <c r="L28" s="48"/>
    </row>
    <row r="29" spans="1:12" ht="18" customHeight="1">
      <c r="A29" s="36"/>
      <c r="B29" s="54">
        <v>9</v>
      </c>
      <c r="C29" s="42" t="s">
        <v>47</v>
      </c>
      <c r="D29" s="293"/>
      <c r="E29" s="294"/>
      <c r="F29" s="47" t="s">
        <v>8</v>
      </c>
      <c r="G29" s="273"/>
      <c r="H29" s="273"/>
      <c r="I29" s="288"/>
      <c r="J29" s="289"/>
      <c r="K29" s="290"/>
      <c r="L29" s="48"/>
    </row>
    <row r="30" spans="1:12" ht="18" customHeight="1">
      <c r="A30" s="36"/>
      <c r="B30" s="39"/>
      <c r="C30" s="39"/>
      <c r="D30" s="268"/>
      <c r="E30" s="269"/>
      <c r="F30" s="45"/>
      <c r="G30" s="272"/>
      <c r="H30" s="58"/>
      <c r="I30" s="274"/>
      <c r="J30" s="275"/>
      <c r="K30" s="276"/>
      <c r="L30" s="48"/>
    </row>
    <row r="31" spans="1:12" ht="18" customHeight="1">
      <c r="A31" s="36"/>
      <c r="B31" s="42"/>
      <c r="C31" s="42" t="s">
        <v>48</v>
      </c>
      <c r="D31" s="270"/>
      <c r="E31" s="271"/>
      <c r="F31" s="59"/>
      <c r="G31" s="273"/>
      <c r="H31" s="60">
        <f>SUM(H12:H30)</f>
        <v>11697860</v>
      </c>
      <c r="I31" s="288"/>
      <c r="J31" s="289"/>
      <c r="K31" s="290"/>
      <c r="L31" s="48"/>
    </row>
    <row r="32" spans="1:12" ht="18" customHeight="1">
      <c r="A32" s="36"/>
      <c r="D32" s="61"/>
      <c r="E32" s="61"/>
      <c r="F32" s="62"/>
      <c r="G32" s="63"/>
      <c r="H32" s="63"/>
      <c r="I32" s="64"/>
      <c r="J32" s="64"/>
      <c r="K32" s="64"/>
    </row>
    <row r="33" spans="1:20" ht="18" customHeight="1">
      <c r="A33" s="36"/>
      <c r="I33" s="301"/>
      <c r="J33" s="301"/>
      <c r="K33" s="301"/>
    </row>
    <row r="34" spans="1:20" ht="18" customHeight="1">
      <c r="A34" s="36"/>
      <c r="B34" s="39"/>
      <c r="C34" s="39"/>
      <c r="D34" s="268"/>
      <c r="E34" s="269"/>
      <c r="F34" s="45"/>
      <c r="G34" s="272"/>
      <c r="H34" s="272"/>
      <c r="I34" s="274"/>
      <c r="J34" s="275"/>
      <c r="K34" s="276"/>
    </row>
    <row r="35" spans="1:20" ht="18" customHeight="1">
      <c r="A35" s="36"/>
      <c r="B35" s="65">
        <f>B13</f>
        <v>1</v>
      </c>
      <c r="C35" s="42" t="str">
        <f>C13</f>
        <v>空調設備工事</v>
      </c>
      <c r="D35" s="270"/>
      <c r="E35" s="271"/>
      <c r="F35" s="47"/>
      <c r="G35" s="273"/>
      <c r="H35" s="273"/>
      <c r="I35" s="277"/>
      <c r="J35" s="278"/>
      <c r="K35" s="279"/>
      <c r="M35" s="66"/>
    </row>
    <row r="36" spans="1:20" ht="18" customHeight="1">
      <c r="A36" s="36"/>
      <c r="B36" s="39"/>
      <c r="C36" s="67" t="s">
        <v>49</v>
      </c>
      <c r="D36" s="268">
        <v>2</v>
      </c>
      <c r="E36" s="269"/>
      <c r="F36" s="45">
        <v>4</v>
      </c>
      <c r="G36" s="272">
        <v>463000</v>
      </c>
      <c r="H36" s="280">
        <f>D36*G36</f>
        <v>926000</v>
      </c>
      <c r="I36" s="282"/>
      <c r="J36" s="283"/>
      <c r="K36" s="284"/>
      <c r="L36" s="48"/>
      <c r="M36" s="66"/>
      <c r="O36" s="71"/>
      <c r="Q36" s="71"/>
      <c r="R36" s="71"/>
      <c r="S36" s="71"/>
    </row>
    <row r="37" spans="1:20" ht="18" customHeight="1">
      <c r="A37" s="36"/>
      <c r="B37" s="42"/>
      <c r="C37" s="72" t="s">
        <v>50</v>
      </c>
      <c r="D37" s="270"/>
      <c r="E37" s="271"/>
      <c r="F37" s="47" t="s">
        <v>51</v>
      </c>
      <c r="G37" s="273"/>
      <c r="H37" s="281"/>
      <c r="I37" s="285" t="s">
        <v>52</v>
      </c>
      <c r="J37" s="286"/>
      <c r="K37" s="287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39"/>
      <c r="C38" s="67" t="s">
        <v>53</v>
      </c>
      <c r="D38" s="268">
        <v>3</v>
      </c>
      <c r="E38" s="269"/>
      <c r="F38" s="45">
        <v>4</v>
      </c>
      <c r="G38" s="272">
        <v>487000</v>
      </c>
      <c r="H38" s="280">
        <f>D38*G38</f>
        <v>1461000</v>
      </c>
      <c r="I38" s="282"/>
      <c r="J38" s="283"/>
      <c r="K38" s="284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42"/>
      <c r="C39" s="72" t="s">
        <v>54</v>
      </c>
      <c r="D39" s="270"/>
      <c r="E39" s="271"/>
      <c r="F39" s="47" t="s">
        <v>51</v>
      </c>
      <c r="G39" s="273"/>
      <c r="H39" s="281"/>
      <c r="I39" s="285" t="s">
        <v>55</v>
      </c>
      <c r="J39" s="286"/>
      <c r="K39" s="287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39"/>
      <c r="C40" s="67" t="s">
        <v>56</v>
      </c>
      <c r="D40" s="268">
        <v>2</v>
      </c>
      <c r="E40" s="269"/>
      <c r="F40" s="45">
        <v>4</v>
      </c>
      <c r="G40" s="272">
        <v>520000</v>
      </c>
      <c r="H40" s="280">
        <f>D40*G40</f>
        <v>1040000</v>
      </c>
      <c r="I40" s="282"/>
      <c r="J40" s="283"/>
      <c r="K40" s="284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42"/>
      <c r="C41" s="72" t="s">
        <v>57</v>
      </c>
      <c r="D41" s="270"/>
      <c r="E41" s="271"/>
      <c r="F41" s="47" t="s">
        <v>51</v>
      </c>
      <c r="G41" s="273"/>
      <c r="H41" s="281"/>
      <c r="I41" s="285" t="s">
        <v>58</v>
      </c>
      <c r="J41" s="286"/>
      <c r="K41" s="287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39"/>
      <c r="C42" s="67" t="s">
        <v>59</v>
      </c>
      <c r="D42" s="268">
        <v>1</v>
      </c>
      <c r="E42" s="269"/>
      <c r="F42" s="45">
        <v>4</v>
      </c>
      <c r="G42" s="272">
        <v>39000</v>
      </c>
      <c r="H42" s="280">
        <f>D42*G42</f>
        <v>39000</v>
      </c>
      <c r="I42" s="282"/>
      <c r="J42" s="283"/>
      <c r="K42" s="284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42"/>
      <c r="C43" s="72" t="s">
        <v>60</v>
      </c>
      <c r="D43" s="270"/>
      <c r="E43" s="271"/>
      <c r="F43" s="47" t="s">
        <v>61</v>
      </c>
      <c r="G43" s="273"/>
      <c r="H43" s="281"/>
      <c r="I43" s="285" t="s">
        <v>62</v>
      </c>
      <c r="J43" s="286"/>
      <c r="K43" s="287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39"/>
      <c r="C44" s="67"/>
      <c r="D44" s="268">
        <v>65</v>
      </c>
      <c r="E44" s="269"/>
      <c r="F44" s="45"/>
      <c r="G44" s="272">
        <v>1670</v>
      </c>
      <c r="H44" s="280">
        <f>D44*G44</f>
        <v>108550</v>
      </c>
      <c r="I44" s="282"/>
      <c r="J44" s="283"/>
      <c r="K44" s="284"/>
      <c r="L44" s="48"/>
      <c r="M44" s="66"/>
      <c r="O44" s="66"/>
      <c r="S44" s="66"/>
    </row>
    <row r="45" spans="1:20" ht="18" customHeight="1">
      <c r="A45" s="36"/>
      <c r="B45" s="42"/>
      <c r="C45" s="72" t="s">
        <v>63</v>
      </c>
      <c r="D45" s="270"/>
      <c r="E45" s="271"/>
      <c r="F45" s="47" t="s">
        <v>64</v>
      </c>
      <c r="G45" s="273"/>
      <c r="H45" s="281"/>
      <c r="I45" s="285" t="s">
        <v>65</v>
      </c>
      <c r="J45" s="286"/>
      <c r="K45" s="287"/>
      <c r="L45" s="48"/>
      <c r="M45" s="66"/>
      <c r="N45" s="71"/>
      <c r="O45" s="66"/>
    </row>
    <row r="46" spans="1:20" ht="18" customHeight="1">
      <c r="A46" s="36"/>
      <c r="B46" s="39"/>
      <c r="C46" s="67"/>
      <c r="D46" s="268">
        <v>43</v>
      </c>
      <c r="E46" s="269"/>
      <c r="F46" s="45"/>
      <c r="G46" s="280">
        <v>2280</v>
      </c>
      <c r="H46" s="280">
        <f>D46*G46</f>
        <v>98040</v>
      </c>
      <c r="I46" s="282"/>
      <c r="J46" s="283"/>
      <c r="K46" s="284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42"/>
      <c r="C47" s="72" t="s">
        <v>66</v>
      </c>
      <c r="D47" s="270"/>
      <c r="E47" s="271"/>
      <c r="F47" s="47" t="s">
        <v>64</v>
      </c>
      <c r="G47" s="281"/>
      <c r="H47" s="281"/>
      <c r="I47" s="285" t="s">
        <v>67</v>
      </c>
      <c r="J47" s="286"/>
      <c r="K47" s="287"/>
      <c r="L47" s="48"/>
      <c r="M47" s="66"/>
      <c r="N47" s="71"/>
      <c r="O47" s="66"/>
    </row>
    <row r="48" spans="1:20" ht="18" customHeight="1">
      <c r="A48" s="36"/>
      <c r="B48" s="39"/>
      <c r="C48" s="67"/>
      <c r="D48" s="268">
        <v>65</v>
      </c>
      <c r="E48" s="269"/>
      <c r="F48" s="45"/>
      <c r="G48" s="280">
        <v>3660</v>
      </c>
      <c r="H48" s="280">
        <f>D48*G48</f>
        <v>237900</v>
      </c>
      <c r="I48" s="282"/>
      <c r="J48" s="283"/>
      <c r="K48" s="284"/>
      <c r="L48" s="48"/>
    </row>
    <row r="49" spans="1:15" ht="18" customHeight="1">
      <c r="A49" s="36"/>
      <c r="B49" s="42"/>
      <c r="C49" s="72" t="s">
        <v>68</v>
      </c>
      <c r="D49" s="270"/>
      <c r="E49" s="271"/>
      <c r="F49" s="47" t="s">
        <v>64</v>
      </c>
      <c r="G49" s="281"/>
      <c r="H49" s="281"/>
      <c r="I49" s="285" t="s">
        <v>69</v>
      </c>
      <c r="J49" s="286"/>
      <c r="K49" s="287"/>
      <c r="L49" s="48"/>
    </row>
    <row r="50" spans="1:15" ht="18" customHeight="1">
      <c r="A50" s="36"/>
      <c r="B50" s="39"/>
      <c r="C50" s="67"/>
      <c r="D50" s="268">
        <v>43</v>
      </c>
      <c r="E50" s="269"/>
      <c r="F50" s="45"/>
      <c r="G50" s="272">
        <v>4570</v>
      </c>
      <c r="H50" s="280">
        <f>D50*G50</f>
        <v>196510</v>
      </c>
      <c r="I50" s="282"/>
      <c r="J50" s="283"/>
      <c r="K50" s="284"/>
      <c r="L50" s="48"/>
      <c r="M50" s="66"/>
      <c r="O50" s="66"/>
    </row>
    <row r="51" spans="1:15" ht="18" customHeight="1">
      <c r="A51" s="36"/>
      <c r="B51" s="42"/>
      <c r="C51" s="72" t="s">
        <v>70</v>
      </c>
      <c r="D51" s="270"/>
      <c r="E51" s="271"/>
      <c r="F51" s="47" t="s">
        <v>64</v>
      </c>
      <c r="G51" s="273"/>
      <c r="H51" s="281"/>
      <c r="I51" s="285" t="s">
        <v>71</v>
      </c>
      <c r="J51" s="286"/>
      <c r="K51" s="287"/>
      <c r="L51" s="48"/>
      <c r="M51" s="66"/>
      <c r="N51" s="71"/>
      <c r="O51" s="66"/>
    </row>
    <row r="52" spans="1:15" ht="18" customHeight="1">
      <c r="A52" s="36"/>
      <c r="B52" s="39"/>
      <c r="C52" s="67"/>
      <c r="D52" s="268">
        <v>10</v>
      </c>
      <c r="E52" s="269"/>
      <c r="F52" s="45"/>
      <c r="G52" s="272">
        <v>2470</v>
      </c>
      <c r="H52" s="280">
        <f>D52*G52</f>
        <v>24700</v>
      </c>
      <c r="I52" s="282"/>
      <c r="J52" s="283"/>
      <c r="K52" s="284"/>
      <c r="L52" s="48"/>
      <c r="M52" s="66"/>
      <c r="N52" s="71">
        <f>$N$34</f>
        <v>0</v>
      </c>
      <c r="O52" s="66">
        <f>M52*N52</f>
        <v>0</v>
      </c>
    </row>
    <row r="53" spans="1:15" ht="18" customHeight="1">
      <c r="A53" s="36"/>
      <c r="B53" s="42"/>
      <c r="C53" s="72" t="s">
        <v>72</v>
      </c>
      <c r="D53" s="270"/>
      <c r="E53" s="271"/>
      <c r="F53" s="47" t="s">
        <v>64</v>
      </c>
      <c r="G53" s="273"/>
      <c r="H53" s="281"/>
      <c r="I53" s="285" t="s">
        <v>73</v>
      </c>
      <c r="J53" s="286"/>
      <c r="K53" s="287"/>
      <c r="L53" s="48"/>
      <c r="M53" s="66"/>
      <c r="N53" s="71"/>
      <c r="O53" s="66"/>
    </row>
    <row r="54" spans="1:15" ht="18" customHeight="1">
      <c r="A54" s="36"/>
      <c r="B54" s="39"/>
      <c r="C54" s="50"/>
      <c r="D54" s="291">
        <v>19</v>
      </c>
      <c r="E54" s="292"/>
      <c r="F54" s="45"/>
      <c r="G54" s="272">
        <v>2680</v>
      </c>
      <c r="H54" s="280">
        <f>D54*G54</f>
        <v>50920</v>
      </c>
      <c r="I54" s="282"/>
      <c r="J54" s="283"/>
      <c r="K54" s="284"/>
      <c r="L54" s="48"/>
    </row>
    <row r="55" spans="1:15" ht="18" customHeight="1">
      <c r="A55" s="36"/>
      <c r="B55" s="42"/>
      <c r="C55" s="72" t="s">
        <v>74</v>
      </c>
      <c r="D55" s="293"/>
      <c r="E55" s="294"/>
      <c r="F55" s="47" t="s">
        <v>64</v>
      </c>
      <c r="G55" s="273"/>
      <c r="H55" s="281"/>
      <c r="I55" s="285" t="s">
        <v>75</v>
      </c>
      <c r="J55" s="286"/>
      <c r="K55" s="287"/>
      <c r="L55" s="48"/>
    </row>
    <row r="56" spans="1:15" ht="18" customHeight="1">
      <c r="A56" s="36"/>
      <c r="B56" s="39"/>
      <c r="C56" s="67"/>
      <c r="D56" s="268">
        <v>13</v>
      </c>
      <c r="E56" s="269"/>
      <c r="F56" s="45"/>
      <c r="G56" s="272">
        <v>3400</v>
      </c>
      <c r="H56" s="280">
        <f>D56*G56</f>
        <v>44200</v>
      </c>
      <c r="I56" s="282"/>
      <c r="J56" s="283"/>
      <c r="K56" s="284"/>
      <c r="L56" s="48"/>
      <c r="M56" s="66"/>
      <c r="N56" s="71"/>
      <c r="O56" s="66"/>
    </row>
    <row r="57" spans="1:15" ht="18" customHeight="1">
      <c r="A57" s="36"/>
      <c r="B57" s="42"/>
      <c r="C57" s="72" t="s">
        <v>76</v>
      </c>
      <c r="D57" s="270"/>
      <c r="E57" s="271"/>
      <c r="F57" s="59" t="s">
        <v>64</v>
      </c>
      <c r="G57" s="273"/>
      <c r="H57" s="281"/>
      <c r="I57" s="285" t="s">
        <v>77</v>
      </c>
      <c r="J57" s="286"/>
      <c r="K57" s="287"/>
      <c r="L57" s="48"/>
      <c r="M57" s="66"/>
      <c r="O57" s="66"/>
    </row>
    <row r="58" spans="1:15" ht="18" customHeight="1">
      <c r="A58" s="36"/>
      <c r="C58" s="78"/>
      <c r="D58" s="61"/>
      <c r="E58" s="61"/>
      <c r="F58" s="62"/>
      <c r="G58" s="63"/>
      <c r="H58" s="63"/>
      <c r="I58" s="79"/>
      <c r="J58" s="79"/>
      <c r="K58" s="79"/>
      <c r="M58" s="66"/>
      <c r="N58" s="71"/>
      <c r="O58" s="66"/>
    </row>
    <row r="59" spans="1:15" ht="18" customHeight="1">
      <c r="A59" s="36"/>
      <c r="D59" s="61"/>
      <c r="E59" s="61"/>
      <c r="F59" s="62"/>
      <c r="G59" s="63"/>
      <c r="H59" s="63"/>
      <c r="I59" s="64"/>
      <c r="J59" s="64"/>
      <c r="K59" s="64"/>
    </row>
    <row r="60" spans="1:15" ht="18" customHeight="1">
      <c r="A60" s="36"/>
      <c r="B60" s="39"/>
      <c r="C60" s="67"/>
      <c r="D60" s="268">
        <v>2</v>
      </c>
      <c r="E60" s="269"/>
      <c r="F60" s="45"/>
      <c r="G60" s="272">
        <v>4320</v>
      </c>
      <c r="H60" s="280">
        <f>D60*G60</f>
        <v>8640</v>
      </c>
      <c r="I60" s="274"/>
      <c r="J60" s="275"/>
      <c r="K60" s="276"/>
      <c r="L60" s="48"/>
      <c r="M60" s="66"/>
      <c r="N60" s="71"/>
      <c r="O60" s="66"/>
    </row>
    <row r="61" spans="1:15" ht="18" customHeight="1">
      <c r="A61" s="36"/>
      <c r="B61" s="42"/>
      <c r="C61" s="72" t="s">
        <v>78</v>
      </c>
      <c r="D61" s="270"/>
      <c r="E61" s="271"/>
      <c r="F61" s="59" t="s">
        <v>64</v>
      </c>
      <c r="G61" s="273"/>
      <c r="H61" s="281"/>
      <c r="I61" s="285" t="s">
        <v>79</v>
      </c>
      <c r="J61" s="286"/>
      <c r="K61" s="287"/>
      <c r="L61" s="48"/>
      <c r="M61" s="66"/>
      <c r="N61" s="71"/>
      <c r="O61" s="66"/>
    </row>
    <row r="62" spans="1:15" ht="18" customHeight="1">
      <c r="A62" s="36"/>
      <c r="B62" s="39"/>
      <c r="C62" s="50"/>
      <c r="D62" s="268">
        <v>4</v>
      </c>
      <c r="E62" s="302"/>
      <c r="F62" s="45"/>
      <c r="G62" s="272">
        <v>4040</v>
      </c>
      <c r="H62" s="280">
        <f>D62*G62</f>
        <v>16160</v>
      </c>
      <c r="I62" s="274"/>
      <c r="J62" s="275"/>
      <c r="K62" s="276"/>
    </row>
    <row r="63" spans="1:15" ht="18" customHeight="1">
      <c r="A63" s="36"/>
      <c r="B63" s="65"/>
      <c r="C63" s="72" t="s">
        <v>80</v>
      </c>
      <c r="D63" s="303"/>
      <c r="E63" s="304"/>
      <c r="F63" s="59" t="s">
        <v>64</v>
      </c>
      <c r="G63" s="273"/>
      <c r="H63" s="281"/>
      <c r="I63" s="285" t="s">
        <v>81</v>
      </c>
      <c r="J63" s="286"/>
      <c r="K63" s="287"/>
    </row>
    <row r="64" spans="1:15" ht="18" customHeight="1">
      <c r="A64" s="36"/>
      <c r="B64" s="39"/>
      <c r="C64" s="39"/>
      <c r="D64" s="268">
        <v>4</v>
      </c>
      <c r="E64" s="302"/>
      <c r="F64" s="45"/>
      <c r="G64" s="272">
        <v>5560</v>
      </c>
      <c r="H64" s="280">
        <f>D64*G64</f>
        <v>22240</v>
      </c>
      <c r="I64" s="282"/>
      <c r="J64" s="283"/>
      <c r="K64" s="284"/>
      <c r="L64" s="48"/>
    </row>
    <row r="65" spans="1:16" ht="18" customHeight="1">
      <c r="A65" s="36"/>
      <c r="B65" s="42"/>
      <c r="C65" s="72" t="s">
        <v>82</v>
      </c>
      <c r="D65" s="303"/>
      <c r="E65" s="304"/>
      <c r="F65" s="59" t="s">
        <v>64</v>
      </c>
      <c r="G65" s="273"/>
      <c r="H65" s="281"/>
      <c r="I65" s="285" t="s">
        <v>83</v>
      </c>
      <c r="J65" s="286"/>
      <c r="K65" s="287"/>
      <c r="L65" s="48"/>
    </row>
    <row r="66" spans="1:16" ht="18" customHeight="1">
      <c r="A66" s="36"/>
      <c r="B66" s="39"/>
      <c r="C66" s="50"/>
      <c r="D66" s="268">
        <v>1</v>
      </c>
      <c r="E66" s="269"/>
      <c r="F66" s="45"/>
      <c r="G66" s="280"/>
      <c r="H66" s="272">
        <v>502000</v>
      </c>
      <c r="I66" s="282"/>
      <c r="J66" s="283"/>
      <c r="K66" s="284"/>
      <c r="L66" s="48"/>
      <c r="M66" s="66"/>
      <c r="N66" s="71"/>
      <c r="O66" s="66"/>
    </row>
    <row r="67" spans="1:16" ht="18" customHeight="1">
      <c r="A67" s="36"/>
      <c r="B67" s="42"/>
      <c r="C67" s="55" t="s">
        <v>84</v>
      </c>
      <c r="D67" s="270"/>
      <c r="E67" s="271"/>
      <c r="F67" s="83" t="s">
        <v>8</v>
      </c>
      <c r="G67" s="281"/>
      <c r="H67" s="305"/>
      <c r="I67" s="285" t="s">
        <v>85</v>
      </c>
      <c r="J67" s="286"/>
      <c r="K67" s="287"/>
      <c r="L67" s="48"/>
      <c r="M67" s="66"/>
      <c r="O67" s="66"/>
    </row>
    <row r="68" spans="1:16" ht="18" customHeight="1">
      <c r="A68" s="36"/>
      <c r="B68" s="39"/>
      <c r="C68" s="67"/>
      <c r="D68" s="291">
        <v>1</v>
      </c>
      <c r="E68" s="292"/>
      <c r="F68" s="45"/>
      <c r="G68" s="272"/>
      <c r="H68" s="280">
        <v>2640</v>
      </c>
      <c r="I68" s="282"/>
      <c r="J68" s="283"/>
      <c r="K68" s="284"/>
      <c r="L68" s="48"/>
      <c r="M68" s="66"/>
      <c r="N68" s="71"/>
      <c r="O68" s="66"/>
    </row>
    <row r="69" spans="1:16" ht="18" customHeight="1">
      <c r="A69" s="36"/>
      <c r="B69" s="65"/>
      <c r="C69" s="55" t="s">
        <v>86</v>
      </c>
      <c r="D69" s="293"/>
      <c r="E69" s="294"/>
      <c r="F69" s="47" t="s">
        <v>8</v>
      </c>
      <c r="G69" s="306"/>
      <c r="H69" s="281"/>
      <c r="I69" s="285" t="s">
        <v>87</v>
      </c>
      <c r="J69" s="286"/>
      <c r="K69" s="287"/>
      <c r="M69" s="71"/>
      <c r="N69" s="71"/>
      <c r="O69" s="71"/>
      <c r="P69" s="71"/>
    </row>
    <row r="70" spans="1:16" ht="18" customHeight="1">
      <c r="A70" s="36"/>
      <c r="B70" s="39"/>
      <c r="C70" s="67"/>
      <c r="D70" s="291">
        <v>1</v>
      </c>
      <c r="E70" s="292"/>
      <c r="F70" s="45"/>
      <c r="G70" s="272"/>
      <c r="H70" s="280">
        <v>180000</v>
      </c>
      <c r="I70" s="282"/>
      <c r="J70" s="283"/>
      <c r="K70" s="284"/>
      <c r="L70" s="48"/>
      <c r="M70" s="66"/>
      <c r="N70" s="71"/>
      <c r="O70" s="66"/>
    </row>
    <row r="71" spans="1:16" ht="18" customHeight="1">
      <c r="A71" s="36"/>
      <c r="B71" s="65"/>
      <c r="C71" s="55" t="s">
        <v>88</v>
      </c>
      <c r="D71" s="293"/>
      <c r="E71" s="294"/>
      <c r="F71" s="47" t="s">
        <v>8</v>
      </c>
      <c r="G71" s="306"/>
      <c r="H71" s="281"/>
      <c r="I71" s="285" t="s">
        <v>89</v>
      </c>
      <c r="J71" s="286"/>
      <c r="K71" s="287"/>
      <c r="M71" s="71"/>
      <c r="N71" s="71"/>
      <c r="O71" s="71"/>
      <c r="P71" s="71"/>
    </row>
    <row r="72" spans="1:16" ht="18" customHeight="1">
      <c r="A72" s="36"/>
      <c r="B72" s="39"/>
      <c r="C72" s="67"/>
      <c r="D72" s="291">
        <v>1</v>
      </c>
      <c r="E72" s="292"/>
      <c r="F72" s="45"/>
      <c r="G72" s="272"/>
      <c r="H72" s="280">
        <v>32800</v>
      </c>
      <c r="I72" s="282"/>
      <c r="J72" s="283"/>
      <c r="K72" s="284"/>
      <c r="L72" s="48"/>
      <c r="M72" s="66"/>
      <c r="N72" s="71"/>
      <c r="O72" s="66"/>
    </row>
    <row r="73" spans="1:16" ht="18" customHeight="1">
      <c r="A73" s="36"/>
      <c r="B73" s="65"/>
      <c r="C73" s="55" t="s">
        <v>90</v>
      </c>
      <c r="D73" s="293"/>
      <c r="E73" s="294"/>
      <c r="F73" s="47" t="s">
        <v>8</v>
      </c>
      <c r="G73" s="306"/>
      <c r="H73" s="281"/>
      <c r="I73" s="285" t="s">
        <v>91</v>
      </c>
      <c r="J73" s="286"/>
      <c r="K73" s="287"/>
      <c r="M73" s="71"/>
      <c r="N73" s="71"/>
      <c r="O73" s="71"/>
      <c r="P73" s="71"/>
    </row>
    <row r="74" spans="1:16" ht="18" customHeight="1">
      <c r="A74" s="36"/>
      <c r="B74" s="39"/>
      <c r="C74" s="67"/>
      <c r="D74" s="291">
        <v>1</v>
      </c>
      <c r="E74" s="292"/>
      <c r="F74" s="45"/>
      <c r="G74" s="272"/>
      <c r="H74" s="280">
        <v>2610</v>
      </c>
      <c r="I74" s="282"/>
      <c r="J74" s="283"/>
      <c r="K74" s="284"/>
      <c r="L74" s="48"/>
      <c r="M74" s="66"/>
      <c r="N74" s="71"/>
      <c r="O74" s="66"/>
    </row>
    <row r="75" spans="1:16" ht="18" customHeight="1">
      <c r="A75" s="36"/>
      <c r="B75" s="65"/>
      <c r="C75" s="55" t="s">
        <v>92</v>
      </c>
      <c r="D75" s="293"/>
      <c r="E75" s="294"/>
      <c r="F75" s="47" t="s">
        <v>8</v>
      </c>
      <c r="G75" s="306"/>
      <c r="H75" s="281"/>
      <c r="I75" s="285" t="s">
        <v>93</v>
      </c>
      <c r="J75" s="286"/>
      <c r="K75" s="287"/>
      <c r="M75" s="71"/>
      <c r="N75" s="71"/>
      <c r="O75" s="71"/>
      <c r="P75" s="71"/>
    </row>
    <row r="76" spans="1:16" ht="18" customHeight="1">
      <c r="A76" s="36"/>
      <c r="B76" s="39"/>
      <c r="C76" s="50"/>
      <c r="D76" s="51"/>
      <c r="E76" s="52"/>
      <c r="F76" s="45"/>
      <c r="G76" s="272"/>
      <c r="H76" s="280"/>
      <c r="I76" s="282"/>
      <c r="J76" s="283"/>
      <c r="K76" s="284"/>
      <c r="L76" s="48"/>
      <c r="M76" s="66"/>
      <c r="N76" s="71"/>
      <c r="O76" s="66"/>
    </row>
    <row r="77" spans="1:16" ht="18" customHeight="1">
      <c r="A77" s="36"/>
      <c r="B77" s="42"/>
      <c r="C77" s="55"/>
      <c r="D77" s="56"/>
      <c r="E77" s="57"/>
      <c r="F77" s="47"/>
      <c r="G77" s="273"/>
      <c r="H77" s="281"/>
      <c r="I77" s="285"/>
      <c r="J77" s="286"/>
      <c r="K77" s="287"/>
      <c r="L77" s="48"/>
    </row>
    <row r="78" spans="1:16" ht="18" customHeight="1">
      <c r="A78" s="36"/>
      <c r="B78" s="39"/>
      <c r="C78" s="67"/>
      <c r="D78" s="268"/>
      <c r="E78" s="269"/>
      <c r="F78" s="45"/>
      <c r="G78" s="307"/>
      <c r="H78" s="309"/>
      <c r="I78" s="282"/>
      <c r="J78" s="283"/>
      <c r="K78" s="284"/>
      <c r="L78" s="48"/>
    </row>
    <row r="79" spans="1:16" ht="18" customHeight="1">
      <c r="A79" s="36"/>
      <c r="B79" s="42"/>
      <c r="C79" s="72"/>
      <c r="D79" s="270"/>
      <c r="E79" s="271"/>
      <c r="F79" s="47"/>
      <c r="G79" s="308"/>
      <c r="H79" s="310"/>
      <c r="I79" s="285"/>
      <c r="J79" s="286"/>
      <c r="K79" s="287"/>
      <c r="L79" s="48"/>
    </row>
    <row r="80" spans="1:16" ht="18" customHeight="1">
      <c r="A80" s="36"/>
      <c r="B80" s="39"/>
      <c r="C80" s="67"/>
      <c r="D80" s="51"/>
      <c r="E80" s="80"/>
      <c r="F80" s="84"/>
      <c r="G80" s="272"/>
      <c r="H80" s="280"/>
      <c r="I80" s="282"/>
      <c r="J80" s="283"/>
      <c r="K80" s="284"/>
      <c r="L80" s="48"/>
    </row>
    <row r="81" spans="1:18" ht="18" customHeight="1">
      <c r="A81" s="36"/>
      <c r="B81" s="42"/>
      <c r="C81" s="72"/>
      <c r="D81" s="81"/>
      <c r="E81" s="82"/>
      <c r="F81" s="59"/>
      <c r="G81" s="273"/>
      <c r="H81" s="281"/>
      <c r="I81" s="285"/>
      <c r="J81" s="286"/>
      <c r="K81" s="287"/>
      <c r="L81" s="48"/>
    </row>
    <row r="82" spans="1:18" ht="18" customHeight="1">
      <c r="A82" s="36"/>
      <c r="B82" s="39"/>
      <c r="C82" s="67"/>
      <c r="D82" s="291"/>
      <c r="E82" s="302"/>
      <c r="F82" s="84"/>
      <c r="G82" s="311"/>
      <c r="H82" s="309"/>
      <c r="I82" s="282"/>
      <c r="J82" s="283"/>
      <c r="K82" s="284"/>
      <c r="L82" s="48"/>
    </row>
    <row r="83" spans="1:18" ht="18" customHeight="1">
      <c r="A83" s="36"/>
      <c r="B83" s="42"/>
      <c r="C83" s="72"/>
      <c r="D83" s="303"/>
      <c r="E83" s="304"/>
      <c r="F83" s="59"/>
      <c r="G83" s="310"/>
      <c r="H83" s="310"/>
      <c r="I83" s="285"/>
      <c r="J83" s="286"/>
      <c r="K83" s="287"/>
      <c r="L83" s="48"/>
    </row>
    <row r="84" spans="1:18" ht="18" customHeight="1">
      <c r="A84" s="36"/>
      <c r="B84" s="39"/>
      <c r="C84" s="39"/>
      <c r="D84" s="268"/>
      <c r="E84" s="269"/>
      <c r="F84" s="45"/>
      <c r="G84" s="272"/>
      <c r="H84" s="272">
        <f>SUM(H36:H83)</f>
        <v>4993910</v>
      </c>
      <c r="I84" s="274"/>
      <c r="J84" s="275"/>
      <c r="K84" s="276"/>
      <c r="L84" s="48"/>
    </row>
    <row r="85" spans="1:18" ht="18" customHeight="1">
      <c r="A85" s="36"/>
      <c r="B85" s="42"/>
      <c r="C85" s="42" t="s">
        <v>460</v>
      </c>
      <c r="D85" s="270"/>
      <c r="E85" s="271"/>
      <c r="F85" s="59"/>
      <c r="G85" s="273"/>
      <c r="H85" s="273"/>
      <c r="I85" s="288"/>
      <c r="J85" s="289"/>
      <c r="K85" s="290"/>
      <c r="L85" s="48"/>
    </row>
    <row r="86" spans="1:18" ht="18" customHeight="1">
      <c r="A86" s="36"/>
      <c r="D86" s="61"/>
      <c r="E86" s="61"/>
      <c r="F86" s="62"/>
      <c r="G86" s="63"/>
      <c r="H86" s="63"/>
      <c r="I86" s="64"/>
      <c r="J86" s="64"/>
      <c r="K86" s="64"/>
    </row>
    <row r="87" spans="1:18" ht="18" customHeight="1">
      <c r="A87" s="36"/>
      <c r="I87" s="301"/>
      <c r="J87" s="301"/>
      <c r="K87" s="301"/>
    </row>
    <row r="88" spans="1:18" ht="18" customHeight="1">
      <c r="A88" s="36"/>
      <c r="B88" s="39"/>
      <c r="C88" s="67"/>
      <c r="D88" s="291"/>
      <c r="E88" s="292"/>
      <c r="F88" s="45"/>
      <c r="G88" s="280"/>
      <c r="H88" s="272"/>
      <c r="I88" s="68"/>
      <c r="J88" s="69"/>
      <c r="K88" s="70"/>
      <c r="M88" s="71"/>
      <c r="N88" s="71"/>
      <c r="O88" s="71"/>
      <c r="P88" s="71"/>
      <c r="Q88" s="71"/>
      <c r="R88" s="71"/>
    </row>
    <row r="89" spans="1:18" ht="18" customHeight="1">
      <c r="A89" s="36"/>
      <c r="B89" s="65">
        <f>B15</f>
        <v>2</v>
      </c>
      <c r="C89" s="72" t="str">
        <f>C15</f>
        <v>換気設備工事</v>
      </c>
      <c r="D89" s="293"/>
      <c r="E89" s="294"/>
      <c r="F89" s="47"/>
      <c r="G89" s="305"/>
      <c r="H89" s="305"/>
      <c r="I89" s="73"/>
      <c r="J89" s="74"/>
      <c r="K89" s="75"/>
      <c r="M89" s="71"/>
      <c r="N89" s="71"/>
      <c r="O89" s="71"/>
      <c r="P89" s="71"/>
    </row>
    <row r="90" spans="1:18" ht="18" customHeight="1">
      <c r="A90" s="36"/>
      <c r="B90" s="39"/>
      <c r="C90" s="67"/>
      <c r="D90" s="291">
        <v>2</v>
      </c>
      <c r="E90" s="302"/>
      <c r="F90" s="84"/>
      <c r="G90" s="280">
        <v>38400</v>
      </c>
      <c r="H90" s="280">
        <f>D90*G90</f>
        <v>76800</v>
      </c>
      <c r="I90" s="282"/>
      <c r="J90" s="283"/>
      <c r="K90" s="284"/>
      <c r="L90" s="48"/>
      <c r="M90" s="71"/>
      <c r="N90" s="71"/>
      <c r="O90" s="71"/>
      <c r="P90" s="71"/>
      <c r="Q90" s="71"/>
    </row>
    <row r="91" spans="1:18" ht="18" customHeight="1">
      <c r="A91" s="36"/>
      <c r="B91" s="42"/>
      <c r="C91" s="72" t="s">
        <v>94</v>
      </c>
      <c r="D91" s="303"/>
      <c r="E91" s="304"/>
      <c r="F91" s="47" t="s">
        <v>51</v>
      </c>
      <c r="G91" s="305"/>
      <c r="H91" s="281"/>
      <c r="I91" s="285" t="s">
        <v>95</v>
      </c>
      <c r="J91" s="286"/>
      <c r="K91" s="287"/>
      <c r="L91" s="48"/>
      <c r="M91" s="71"/>
      <c r="N91" s="71"/>
      <c r="O91" s="71"/>
      <c r="P91" s="71"/>
    </row>
    <row r="92" spans="1:18" ht="18" customHeight="1">
      <c r="A92" s="36"/>
      <c r="B92" s="39"/>
      <c r="C92" s="67"/>
      <c r="D92" s="291">
        <v>2</v>
      </c>
      <c r="E92" s="302"/>
      <c r="F92" s="84"/>
      <c r="G92" s="280">
        <v>40200</v>
      </c>
      <c r="H92" s="280">
        <f>D92*G92</f>
        <v>80400</v>
      </c>
      <c r="I92" s="282"/>
      <c r="J92" s="283"/>
      <c r="K92" s="284"/>
      <c r="L92" s="48"/>
      <c r="M92" s="71"/>
      <c r="N92" s="71"/>
      <c r="O92" s="71"/>
      <c r="P92" s="71"/>
      <c r="Q92" s="71"/>
    </row>
    <row r="93" spans="1:18" ht="18" customHeight="1">
      <c r="A93" s="36"/>
      <c r="B93" s="42"/>
      <c r="C93" s="72" t="s">
        <v>96</v>
      </c>
      <c r="D93" s="303"/>
      <c r="E93" s="304"/>
      <c r="F93" s="47" t="s">
        <v>51</v>
      </c>
      <c r="G93" s="305"/>
      <c r="H93" s="281"/>
      <c r="I93" s="285" t="s">
        <v>97</v>
      </c>
      <c r="J93" s="286"/>
      <c r="K93" s="287"/>
      <c r="L93" s="48"/>
      <c r="M93" s="71"/>
      <c r="N93" s="71"/>
      <c r="O93" s="71"/>
      <c r="P93" s="71"/>
    </row>
    <row r="94" spans="1:18" ht="18" customHeight="1">
      <c r="A94" s="36"/>
      <c r="B94" s="39"/>
      <c r="C94" s="67"/>
      <c r="D94" s="291">
        <v>2</v>
      </c>
      <c r="E94" s="302"/>
      <c r="F94" s="84"/>
      <c r="G94" s="280">
        <v>47000</v>
      </c>
      <c r="H94" s="280">
        <f>D94*G94</f>
        <v>94000</v>
      </c>
      <c r="I94" s="282"/>
      <c r="J94" s="283"/>
      <c r="K94" s="284"/>
      <c r="L94" s="48"/>
      <c r="M94" s="71"/>
      <c r="N94" s="71"/>
      <c r="O94" s="71"/>
      <c r="P94" s="71"/>
      <c r="Q94" s="71"/>
    </row>
    <row r="95" spans="1:18" ht="18" customHeight="1">
      <c r="A95" s="36"/>
      <c r="B95" s="42"/>
      <c r="C95" s="72" t="s">
        <v>98</v>
      </c>
      <c r="D95" s="303"/>
      <c r="E95" s="304"/>
      <c r="F95" s="47" t="s">
        <v>51</v>
      </c>
      <c r="G95" s="305"/>
      <c r="H95" s="281"/>
      <c r="I95" s="285" t="s">
        <v>99</v>
      </c>
      <c r="J95" s="286"/>
      <c r="K95" s="287"/>
      <c r="L95" s="48"/>
      <c r="M95" s="71"/>
      <c r="N95" s="71"/>
      <c r="O95" s="71"/>
      <c r="P95" s="71"/>
    </row>
    <row r="96" spans="1:18" ht="18" customHeight="1">
      <c r="A96" s="36"/>
      <c r="B96" s="39"/>
      <c r="C96" s="67"/>
      <c r="D96" s="291">
        <v>1</v>
      </c>
      <c r="E96" s="302"/>
      <c r="F96" s="84"/>
      <c r="G96" s="280">
        <v>37700</v>
      </c>
      <c r="H96" s="280">
        <f>D96*G96</f>
        <v>37700</v>
      </c>
      <c r="I96" s="282"/>
      <c r="J96" s="283"/>
      <c r="K96" s="284"/>
      <c r="L96" s="48"/>
      <c r="M96" s="71"/>
      <c r="N96" s="71"/>
      <c r="O96" s="71"/>
      <c r="P96" s="71"/>
      <c r="Q96" s="71"/>
    </row>
    <row r="97" spans="1:17" ht="18" customHeight="1">
      <c r="A97" s="36"/>
      <c r="B97" s="42"/>
      <c r="C97" s="72" t="s">
        <v>100</v>
      </c>
      <c r="D97" s="303"/>
      <c r="E97" s="304"/>
      <c r="F97" s="47" t="s">
        <v>51</v>
      </c>
      <c r="G97" s="305"/>
      <c r="H97" s="281"/>
      <c r="I97" s="285" t="s">
        <v>101</v>
      </c>
      <c r="J97" s="286"/>
      <c r="K97" s="287"/>
      <c r="L97" s="48"/>
      <c r="M97" s="71"/>
      <c r="N97" s="71"/>
      <c r="O97" s="71"/>
      <c r="P97" s="71"/>
    </row>
    <row r="98" spans="1:17" ht="18" customHeight="1">
      <c r="A98" s="36"/>
      <c r="B98" s="39"/>
      <c r="C98" s="67"/>
      <c r="D98" s="291">
        <v>1</v>
      </c>
      <c r="E98" s="302"/>
      <c r="F98" s="84"/>
      <c r="G98" s="280">
        <v>42600</v>
      </c>
      <c r="H98" s="280">
        <f>D98*G98</f>
        <v>42600</v>
      </c>
      <c r="I98" s="282"/>
      <c r="J98" s="283"/>
      <c r="K98" s="284"/>
      <c r="L98" s="48"/>
      <c r="M98" s="71"/>
      <c r="N98" s="71"/>
      <c r="O98" s="71"/>
      <c r="P98" s="71"/>
      <c r="Q98" s="71"/>
    </row>
    <row r="99" spans="1:17" ht="18" customHeight="1">
      <c r="A99" s="36"/>
      <c r="B99" s="42"/>
      <c r="C99" s="72" t="s">
        <v>102</v>
      </c>
      <c r="D99" s="303"/>
      <c r="E99" s="304"/>
      <c r="F99" s="47" t="s">
        <v>51</v>
      </c>
      <c r="G99" s="305"/>
      <c r="H99" s="281"/>
      <c r="I99" s="285" t="s">
        <v>103</v>
      </c>
      <c r="J99" s="286"/>
      <c r="K99" s="287"/>
      <c r="L99" s="48"/>
      <c r="M99" s="71"/>
      <c r="N99" s="71"/>
      <c r="O99" s="71"/>
      <c r="P99" s="71"/>
    </row>
    <row r="100" spans="1:17" ht="18" customHeight="1">
      <c r="A100" s="36"/>
      <c r="B100" s="39"/>
      <c r="C100" s="107"/>
      <c r="D100" s="312"/>
      <c r="E100" s="313"/>
      <c r="F100" s="108"/>
      <c r="G100" s="316"/>
      <c r="H100" s="316"/>
      <c r="I100" s="319"/>
      <c r="J100" s="320"/>
      <c r="K100" s="321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42"/>
      <c r="C101" s="109"/>
      <c r="D101" s="314"/>
      <c r="E101" s="315"/>
      <c r="F101" s="110"/>
      <c r="G101" s="317"/>
      <c r="H101" s="318"/>
      <c r="I101" s="322"/>
      <c r="J101" s="323"/>
      <c r="K101" s="324"/>
      <c r="L101" s="48"/>
      <c r="M101" s="71"/>
      <c r="N101" s="71"/>
      <c r="O101" s="71"/>
      <c r="P101" s="71"/>
    </row>
    <row r="102" spans="1:17" ht="18" customHeight="1">
      <c r="A102" s="36"/>
      <c r="B102" s="39"/>
      <c r="C102" s="67"/>
      <c r="D102" s="291">
        <v>6</v>
      </c>
      <c r="E102" s="302"/>
      <c r="F102" s="84"/>
      <c r="G102" s="280">
        <v>22200</v>
      </c>
      <c r="H102" s="280">
        <f>D102*G102</f>
        <v>133200</v>
      </c>
      <c r="I102" s="282"/>
      <c r="J102" s="283"/>
      <c r="K102" s="284"/>
      <c r="L102" s="48"/>
      <c r="N102" s="71"/>
      <c r="O102" s="71"/>
      <c r="P102" s="71"/>
      <c r="Q102" s="71"/>
    </row>
    <row r="103" spans="1:17" ht="18" customHeight="1">
      <c r="A103" s="36"/>
      <c r="B103" s="42"/>
      <c r="C103" s="72" t="s">
        <v>104</v>
      </c>
      <c r="D103" s="303"/>
      <c r="E103" s="304"/>
      <c r="F103" s="47" t="s">
        <v>61</v>
      </c>
      <c r="G103" s="305"/>
      <c r="H103" s="281"/>
      <c r="I103" s="285" t="s">
        <v>105</v>
      </c>
      <c r="J103" s="286"/>
      <c r="K103" s="287"/>
      <c r="L103" s="48"/>
      <c r="M103" s="71"/>
      <c r="N103" s="71"/>
      <c r="O103" s="71"/>
      <c r="P103" s="71"/>
    </row>
    <row r="104" spans="1:17" ht="18" customHeight="1">
      <c r="A104" s="36"/>
      <c r="B104" s="39"/>
      <c r="C104" s="67"/>
      <c r="D104" s="291">
        <v>21</v>
      </c>
      <c r="E104" s="302"/>
      <c r="F104" s="84"/>
      <c r="G104" s="280">
        <v>3630</v>
      </c>
      <c r="H104" s="280">
        <f>D104*G104</f>
        <v>76230</v>
      </c>
      <c r="I104" s="282"/>
      <c r="J104" s="283"/>
      <c r="K104" s="284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42"/>
      <c r="C105" s="72" t="s">
        <v>106</v>
      </c>
      <c r="D105" s="303"/>
      <c r="E105" s="304"/>
      <c r="F105" s="47" t="s">
        <v>64</v>
      </c>
      <c r="G105" s="305"/>
      <c r="H105" s="281"/>
      <c r="I105" s="285" t="s">
        <v>107</v>
      </c>
      <c r="J105" s="286"/>
      <c r="K105" s="287"/>
      <c r="L105" s="48"/>
      <c r="M105" s="71"/>
      <c r="N105" s="71"/>
      <c r="O105" s="71"/>
      <c r="P105" s="71"/>
    </row>
    <row r="106" spans="1:17" ht="18" customHeight="1">
      <c r="A106" s="36"/>
      <c r="B106" s="39"/>
      <c r="C106" s="67"/>
      <c r="D106" s="291">
        <v>29</v>
      </c>
      <c r="E106" s="302"/>
      <c r="F106" s="84"/>
      <c r="G106" s="280">
        <v>4520</v>
      </c>
      <c r="H106" s="280">
        <f>D106*G106</f>
        <v>131080</v>
      </c>
      <c r="I106" s="282"/>
      <c r="J106" s="283"/>
      <c r="K106" s="284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42"/>
      <c r="C107" s="72" t="s">
        <v>108</v>
      </c>
      <c r="D107" s="303"/>
      <c r="E107" s="304"/>
      <c r="F107" s="47" t="s">
        <v>64</v>
      </c>
      <c r="G107" s="281"/>
      <c r="H107" s="281"/>
      <c r="I107" s="285" t="s">
        <v>107</v>
      </c>
      <c r="J107" s="286"/>
      <c r="K107" s="287"/>
      <c r="L107" s="48"/>
      <c r="M107" s="71"/>
      <c r="N107" s="71"/>
      <c r="O107" s="71"/>
      <c r="P107" s="71"/>
    </row>
    <row r="108" spans="1:17" ht="18" customHeight="1">
      <c r="A108" s="36"/>
      <c r="B108" s="39"/>
      <c r="C108" s="67"/>
      <c r="D108" s="291">
        <v>8</v>
      </c>
      <c r="E108" s="302"/>
      <c r="F108" s="84"/>
      <c r="G108" s="280">
        <v>3240</v>
      </c>
      <c r="H108" s="280">
        <f>D108*G108</f>
        <v>25920</v>
      </c>
      <c r="I108" s="282"/>
      <c r="J108" s="283"/>
      <c r="K108" s="284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42"/>
      <c r="C109" s="72" t="s">
        <v>109</v>
      </c>
      <c r="D109" s="303"/>
      <c r="E109" s="304"/>
      <c r="F109" s="47" t="s">
        <v>61</v>
      </c>
      <c r="G109" s="305"/>
      <c r="H109" s="281"/>
      <c r="I109" s="285" t="s">
        <v>110</v>
      </c>
      <c r="J109" s="286"/>
      <c r="K109" s="287"/>
      <c r="L109" s="48"/>
      <c r="M109" s="71"/>
      <c r="N109" s="71"/>
      <c r="O109" s="71"/>
      <c r="P109" s="71"/>
    </row>
    <row r="110" spans="1:17" ht="18" customHeight="1">
      <c r="A110" s="36"/>
      <c r="B110" s="39"/>
      <c r="C110" s="67"/>
      <c r="D110" s="291">
        <v>6</v>
      </c>
      <c r="E110" s="302"/>
      <c r="F110" s="84"/>
      <c r="G110" s="280">
        <v>3510</v>
      </c>
      <c r="H110" s="280">
        <f>D110*G110</f>
        <v>21060</v>
      </c>
      <c r="I110" s="282"/>
      <c r="J110" s="283"/>
      <c r="K110" s="284"/>
      <c r="L110" s="48"/>
      <c r="M110" s="71"/>
      <c r="N110" s="71"/>
      <c r="O110" s="71"/>
      <c r="P110" s="71"/>
      <c r="Q110" s="71"/>
    </row>
    <row r="111" spans="1:17" ht="18" customHeight="1">
      <c r="A111" s="36"/>
      <c r="B111" s="42"/>
      <c r="C111" s="72" t="s">
        <v>111</v>
      </c>
      <c r="D111" s="303"/>
      <c r="E111" s="304"/>
      <c r="F111" s="47" t="s">
        <v>61</v>
      </c>
      <c r="G111" s="305"/>
      <c r="H111" s="281"/>
      <c r="I111" s="285" t="s">
        <v>110</v>
      </c>
      <c r="J111" s="286"/>
      <c r="K111" s="287"/>
      <c r="L111" s="48"/>
    </row>
    <row r="112" spans="1:17" ht="18" customHeight="1">
      <c r="A112" s="36"/>
      <c r="C112" s="78"/>
      <c r="D112" s="61"/>
      <c r="E112" s="61"/>
      <c r="F112" s="85"/>
      <c r="G112" s="86"/>
      <c r="H112" s="63"/>
      <c r="I112" s="64"/>
      <c r="J112" s="64"/>
      <c r="K112" s="64"/>
    </row>
    <row r="113" spans="1:18" ht="18" customHeight="1">
      <c r="A113" s="36"/>
      <c r="C113" s="78"/>
      <c r="D113" s="61"/>
      <c r="E113" s="61"/>
      <c r="F113" s="62"/>
      <c r="G113" s="86"/>
      <c r="H113" s="87"/>
      <c r="I113" s="301"/>
      <c r="J113" s="301"/>
      <c r="K113" s="301"/>
    </row>
    <row r="114" spans="1:18" ht="18" customHeight="1">
      <c r="A114" s="36"/>
      <c r="B114" s="39"/>
      <c r="C114" s="67"/>
      <c r="D114" s="291"/>
      <c r="E114" s="292"/>
      <c r="F114" s="45"/>
      <c r="G114" s="280"/>
      <c r="H114" s="272"/>
      <c r="I114" s="282"/>
      <c r="J114" s="283"/>
      <c r="K114" s="284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5">
        <f>B41</f>
        <v>0</v>
      </c>
      <c r="C115" s="72"/>
      <c r="D115" s="293"/>
      <c r="E115" s="294"/>
      <c r="F115" s="47"/>
      <c r="G115" s="305"/>
      <c r="H115" s="305"/>
      <c r="I115" s="285"/>
      <c r="J115" s="286"/>
      <c r="K115" s="287"/>
      <c r="M115" s="71"/>
      <c r="N115" s="71"/>
      <c r="O115" s="71"/>
      <c r="P115" s="71"/>
    </row>
    <row r="116" spans="1:18" ht="18" customHeight="1">
      <c r="A116" s="36"/>
      <c r="B116" s="39"/>
      <c r="C116" s="67"/>
      <c r="D116" s="291">
        <v>1</v>
      </c>
      <c r="E116" s="302"/>
      <c r="F116" s="84"/>
      <c r="G116" s="280">
        <v>12600</v>
      </c>
      <c r="H116" s="280">
        <f>D116*G116</f>
        <v>12600</v>
      </c>
      <c r="I116" s="282"/>
      <c r="J116" s="283"/>
      <c r="K116" s="284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42"/>
      <c r="C117" s="72" t="s">
        <v>112</v>
      </c>
      <c r="D117" s="303"/>
      <c r="E117" s="304"/>
      <c r="F117" s="47" t="s">
        <v>61</v>
      </c>
      <c r="G117" s="305"/>
      <c r="H117" s="281"/>
      <c r="I117" s="285" t="s">
        <v>113</v>
      </c>
      <c r="J117" s="286"/>
      <c r="K117" s="287"/>
      <c r="L117" s="48"/>
    </row>
    <row r="118" spans="1:18" ht="18" customHeight="1">
      <c r="A118" s="36"/>
      <c r="B118" s="39"/>
      <c r="C118" s="67"/>
      <c r="D118" s="291"/>
      <c r="E118" s="302"/>
      <c r="F118" s="84"/>
      <c r="G118" s="280"/>
      <c r="H118" s="280"/>
      <c r="I118" s="282"/>
      <c r="J118" s="283"/>
      <c r="K118" s="284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42"/>
      <c r="C119" s="72"/>
      <c r="D119" s="303"/>
      <c r="E119" s="304"/>
      <c r="F119" s="47"/>
      <c r="G119" s="305"/>
      <c r="H119" s="281"/>
      <c r="I119" s="285"/>
      <c r="J119" s="286"/>
      <c r="K119" s="287"/>
      <c r="L119" s="48"/>
      <c r="M119" s="71"/>
      <c r="N119" s="71"/>
      <c r="O119" s="71"/>
      <c r="P119" s="71"/>
    </row>
    <row r="120" spans="1:18" ht="18" customHeight="1">
      <c r="A120" s="36"/>
      <c r="B120" s="39"/>
      <c r="C120" s="67"/>
      <c r="D120" s="291"/>
      <c r="E120" s="302"/>
      <c r="F120" s="84"/>
      <c r="G120" s="280"/>
      <c r="H120" s="280"/>
      <c r="I120" s="282"/>
      <c r="J120" s="283"/>
      <c r="K120" s="284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42"/>
      <c r="C121" s="72"/>
      <c r="D121" s="303"/>
      <c r="E121" s="304"/>
      <c r="F121" s="47"/>
      <c r="G121" s="305"/>
      <c r="H121" s="281"/>
      <c r="I121" s="285"/>
      <c r="J121" s="286"/>
      <c r="K121" s="287"/>
      <c r="L121" s="48"/>
      <c r="M121" s="71"/>
      <c r="N121" s="71"/>
      <c r="O121" s="71"/>
      <c r="P121" s="71"/>
    </row>
    <row r="122" spans="1:18" ht="18" customHeight="1">
      <c r="A122" s="36"/>
      <c r="B122" s="39"/>
      <c r="C122" s="67"/>
      <c r="D122" s="291"/>
      <c r="E122" s="302"/>
      <c r="F122" s="84"/>
      <c r="G122" s="280"/>
      <c r="H122" s="280"/>
      <c r="I122" s="282"/>
      <c r="J122" s="283"/>
      <c r="K122" s="284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42"/>
      <c r="C123" s="72"/>
      <c r="D123" s="303"/>
      <c r="E123" s="304"/>
      <c r="F123" s="47"/>
      <c r="G123" s="305"/>
      <c r="H123" s="281"/>
      <c r="I123" s="285"/>
      <c r="J123" s="286"/>
      <c r="K123" s="287"/>
      <c r="L123" s="48"/>
      <c r="M123" s="71"/>
      <c r="N123" s="71"/>
      <c r="O123" s="71"/>
      <c r="P123" s="71"/>
    </row>
    <row r="124" spans="1:18" ht="18" customHeight="1">
      <c r="A124" s="36"/>
      <c r="B124" s="39"/>
      <c r="C124" s="67"/>
      <c r="D124" s="291"/>
      <c r="E124" s="302"/>
      <c r="F124" s="84"/>
      <c r="G124" s="280"/>
      <c r="H124" s="280"/>
      <c r="I124" s="282"/>
      <c r="J124" s="283"/>
      <c r="K124" s="284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42"/>
      <c r="C125" s="72"/>
      <c r="D125" s="303"/>
      <c r="E125" s="304"/>
      <c r="F125" s="47"/>
      <c r="G125" s="305"/>
      <c r="H125" s="281"/>
      <c r="I125" s="285"/>
      <c r="J125" s="286"/>
      <c r="K125" s="287"/>
      <c r="L125" s="48"/>
      <c r="M125" s="71"/>
      <c r="N125" s="71"/>
      <c r="O125" s="71"/>
      <c r="P125" s="71"/>
    </row>
    <row r="126" spans="1:18" ht="18" customHeight="1">
      <c r="A126" s="36"/>
      <c r="B126" s="39"/>
      <c r="C126" s="67"/>
      <c r="D126" s="291"/>
      <c r="E126" s="292"/>
      <c r="F126" s="53"/>
      <c r="G126" s="280"/>
      <c r="H126" s="280"/>
      <c r="I126" s="282"/>
      <c r="J126" s="283"/>
      <c r="K126" s="284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42"/>
      <c r="C127" s="72"/>
      <c r="D127" s="293"/>
      <c r="E127" s="294"/>
      <c r="F127" s="47"/>
      <c r="G127" s="305"/>
      <c r="H127" s="281"/>
      <c r="I127" s="285"/>
      <c r="J127" s="286"/>
      <c r="K127" s="287"/>
      <c r="L127" s="48"/>
      <c r="M127" s="71"/>
      <c r="N127" s="71"/>
      <c r="O127" s="71"/>
      <c r="P127" s="71"/>
    </row>
    <row r="128" spans="1:18" ht="18" customHeight="1">
      <c r="A128" s="36"/>
      <c r="B128" s="39"/>
      <c r="C128" s="67"/>
      <c r="D128" s="291"/>
      <c r="E128" s="302"/>
      <c r="F128" s="84"/>
      <c r="G128" s="280"/>
      <c r="H128" s="280"/>
      <c r="I128" s="282"/>
      <c r="J128" s="283"/>
      <c r="K128" s="284"/>
      <c r="L128" s="48"/>
      <c r="N128" s="71"/>
      <c r="O128" s="71"/>
      <c r="P128" s="71"/>
      <c r="Q128" s="71"/>
    </row>
    <row r="129" spans="1:18" ht="18" customHeight="1">
      <c r="A129" s="36"/>
      <c r="B129" s="42"/>
      <c r="C129" s="72"/>
      <c r="D129" s="303"/>
      <c r="E129" s="304"/>
      <c r="F129" s="47"/>
      <c r="G129" s="305"/>
      <c r="H129" s="281"/>
      <c r="I129" s="285"/>
      <c r="J129" s="286"/>
      <c r="K129" s="287"/>
      <c r="L129" s="48"/>
      <c r="M129" s="71"/>
      <c r="N129" s="71"/>
      <c r="O129" s="71"/>
      <c r="P129" s="71"/>
    </row>
    <row r="130" spans="1:18" ht="18" customHeight="1">
      <c r="A130" s="36"/>
      <c r="B130" s="39"/>
      <c r="C130" s="67"/>
      <c r="D130" s="291"/>
      <c r="E130" s="302"/>
      <c r="F130" s="84"/>
      <c r="G130" s="280"/>
      <c r="H130" s="280"/>
      <c r="I130" s="282"/>
      <c r="J130" s="283"/>
      <c r="K130" s="284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42"/>
      <c r="C131" s="72"/>
      <c r="D131" s="303"/>
      <c r="E131" s="304"/>
      <c r="F131" s="47"/>
      <c r="G131" s="305"/>
      <c r="H131" s="281"/>
      <c r="I131" s="285"/>
      <c r="J131" s="286"/>
      <c r="K131" s="287"/>
      <c r="L131" s="48"/>
      <c r="M131" s="71"/>
      <c r="N131" s="71"/>
      <c r="O131" s="71"/>
      <c r="P131" s="71"/>
    </row>
    <row r="132" spans="1:18" ht="18" customHeight="1">
      <c r="A132" s="36"/>
      <c r="B132" s="39"/>
      <c r="C132" s="67"/>
      <c r="D132" s="291"/>
      <c r="E132" s="302"/>
      <c r="F132" s="84"/>
      <c r="G132" s="280"/>
      <c r="H132" s="272"/>
      <c r="I132" s="282"/>
      <c r="J132" s="283"/>
      <c r="K132" s="284"/>
      <c r="L132" s="48"/>
      <c r="M132" s="71"/>
      <c r="N132" s="71"/>
      <c r="O132" s="71"/>
      <c r="P132" s="71"/>
      <c r="Q132" s="71"/>
    </row>
    <row r="133" spans="1:18" ht="18" customHeight="1">
      <c r="A133" s="36"/>
      <c r="B133" s="42"/>
      <c r="C133" s="72"/>
      <c r="D133" s="303"/>
      <c r="E133" s="304"/>
      <c r="F133" s="47"/>
      <c r="G133" s="281"/>
      <c r="H133" s="305"/>
      <c r="I133" s="285"/>
      <c r="J133" s="286"/>
      <c r="K133" s="287"/>
      <c r="L133" s="48"/>
      <c r="M133" s="71"/>
      <c r="N133" s="71"/>
      <c r="O133" s="71"/>
      <c r="P133" s="71"/>
    </row>
    <row r="134" spans="1:18" ht="18" customHeight="1">
      <c r="A134" s="36"/>
      <c r="B134" s="39"/>
      <c r="C134" s="67"/>
      <c r="D134" s="291"/>
      <c r="E134" s="302"/>
      <c r="F134" s="84"/>
      <c r="G134" s="280"/>
      <c r="H134" s="280"/>
      <c r="I134" s="282"/>
      <c r="J134" s="283"/>
      <c r="K134" s="284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42"/>
      <c r="C135" s="72"/>
      <c r="D135" s="303"/>
      <c r="E135" s="304"/>
      <c r="F135" s="47"/>
      <c r="G135" s="305"/>
      <c r="H135" s="281"/>
      <c r="I135" s="285"/>
      <c r="J135" s="286"/>
      <c r="K135" s="287"/>
      <c r="L135" s="48"/>
      <c r="M135" s="71"/>
      <c r="N135" s="71"/>
      <c r="O135" s="71"/>
      <c r="P135" s="71"/>
    </row>
    <row r="136" spans="1:18" ht="18" customHeight="1">
      <c r="A136" s="36"/>
      <c r="B136" s="39"/>
      <c r="C136" s="67"/>
      <c r="D136" s="291"/>
      <c r="E136" s="302"/>
      <c r="F136" s="84"/>
      <c r="G136" s="280"/>
      <c r="H136" s="272">
        <f>SUM(H88:H135)</f>
        <v>731590</v>
      </c>
      <c r="I136" s="282"/>
      <c r="J136" s="283"/>
      <c r="K136" s="284"/>
      <c r="L136" s="48"/>
      <c r="M136" s="71"/>
      <c r="N136" s="71"/>
      <c r="O136" s="71"/>
      <c r="P136" s="71"/>
      <c r="Q136" s="71"/>
    </row>
    <row r="137" spans="1:18" ht="18" customHeight="1">
      <c r="A137" s="36"/>
      <c r="B137" s="42"/>
      <c r="C137" s="42" t="s">
        <v>461</v>
      </c>
      <c r="D137" s="303"/>
      <c r="E137" s="304"/>
      <c r="F137" s="59"/>
      <c r="G137" s="305"/>
      <c r="H137" s="273"/>
      <c r="I137" s="288"/>
      <c r="J137" s="289"/>
      <c r="K137" s="290"/>
      <c r="L137" s="48"/>
    </row>
    <row r="138" spans="1:18" ht="18" customHeight="1">
      <c r="A138" s="36"/>
      <c r="C138" s="78"/>
      <c r="D138" s="61"/>
      <c r="E138" s="61"/>
      <c r="F138" s="85"/>
      <c r="G138" s="86"/>
      <c r="H138" s="63"/>
      <c r="I138" s="64"/>
      <c r="J138" s="64"/>
      <c r="K138" s="64"/>
    </row>
    <row r="139" spans="1:18" ht="18" customHeight="1">
      <c r="A139" s="36"/>
      <c r="C139" s="78"/>
      <c r="D139" s="61"/>
      <c r="E139" s="61"/>
      <c r="F139" s="62"/>
      <c r="G139" s="86"/>
      <c r="H139" s="87"/>
      <c r="I139" s="301"/>
      <c r="J139" s="301"/>
      <c r="K139" s="301"/>
    </row>
    <row r="140" spans="1:18" ht="18" customHeight="1">
      <c r="A140" s="36"/>
      <c r="B140" s="39"/>
      <c r="C140" s="67"/>
      <c r="D140" s="291"/>
      <c r="E140" s="292"/>
      <c r="F140" s="45"/>
      <c r="G140" s="280"/>
      <c r="H140" s="272"/>
      <c r="I140" s="68"/>
      <c r="J140" s="69"/>
      <c r="K140" s="70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5">
        <f>B17</f>
        <v>3</v>
      </c>
      <c r="C141" s="72" t="str">
        <f>C17</f>
        <v>衛生器具設備工事</v>
      </c>
      <c r="D141" s="293"/>
      <c r="E141" s="294"/>
      <c r="F141" s="47"/>
      <c r="G141" s="305"/>
      <c r="H141" s="305"/>
      <c r="I141" s="73"/>
      <c r="J141" s="74"/>
      <c r="K141" s="75"/>
      <c r="M141" s="71"/>
      <c r="N141" s="71"/>
      <c r="O141" s="71"/>
      <c r="P141" s="71"/>
    </row>
    <row r="142" spans="1:18" ht="18" customHeight="1">
      <c r="A142" s="36"/>
      <c r="B142" s="39"/>
      <c r="C142" s="67" t="s">
        <v>114</v>
      </c>
      <c r="D142" s="291">
        <v>1</v>
      </c>
      <c r="E142" s="302"/>
      <c r="F142" s="84"/>
      <c r="G142" s="280">
        <v>158000</v>
      </c>
      <c r="H142" s="280">
        <f>D142*G142</f>
        <v>158000</v>
      </c>
      <c r="I142" s="282"/>
      <c r="J142" s="283"/>
      <c r="K142" s="284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42"/>
      <c r="C143" s="72" t="s">
        <v>115</v>
      </c>
      <c r="D143" s="303"/>
      <c r="E143" s="304"/>
      <c r="F143" s="47" t="s">
        <v>116</v>
      </c>
      <c r="G143" s="325"/>
      <c r="H143" s="281"/>
      <c r="I143" s="285" t="s">
        <v>117</v>
      </c>
      <c r="J143" s="286"/>
      <c r="K143" s="287"/>
      <c r="L143" s="48"/>
      <c r="M143" s="71"/>
      <c r="N143" s="71"/>
      <c r="O143" s="71"/>
      <c r="P143" s="71"/>
    </row>
    <row r="144" spans="1:18" ht="18" customHeight="1">
      <c r="A144" s="36"/>
      <c r="B144" s="39"/>
      <c r="C144" s="67" t="s">
        <v>118</v>
      </c>
      <c r="D144" s="291">
        <v>4</v>
      </c>
      <c r="E144" s="302"/>
      <c r="F144" s="84"/>
      <c r="G144" s="280">
        <v>81700</v>
      </c>
      <c r="H144" s="280">
        <f>D144*G144</f>
        <v>326800</v>
      </c>
      <c r="I144" s="282"/>
      <c r="J144" s="283"/>
      <c r="K144" s="284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42"/>
      <c r="C145" s="72" t="s">
        <v>119</v>
      </c>
      <c r="D145" s="303"/>
      <c r="E145" s="304"/>
      <c r="F145" s="47" t="s">
        <v>116</v>
      </c>
      <c r="G145" s="325"/>
      <c r="H145" s="281"/>
      <c r="I145" s="285" t="s">
        <v>120</v>
      </c>
      <c r="J145" s="286"/>
      <c r="K145" s="287"/>
      <c r="L145" s="48"/>
      <c r="M145" s="71"/>
      <c r="N145" s="71"/>
      <c r="O145" s="71"/>
      <c r="P145" s="71"/>
    </row>
    <row r="146" spans="1:17" ht="18" customHeight="1">
      <c r="A146" s="36"/>
      <c r="B146" s="39"/>
      <c r="C146" s="67" t="s">
        <v>121</v>
      </c>
      <c r="D146" s="291">
        <v>5</v>
      </c>
      <c r="E146" s="302"/>
      <c r="F146" s="84"/>
      <c r="G146" s="280">
        <v>86500</v>
      </c>
      <c r="H146" s="280">
        <f>D146*G146</f>
        <v>432500</v>
      </c>
      <c r="I146" s="282"/>
      <c r="J146" s="283"/>
      <c r="K146" s="284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42"/>
      <c r="C147" s="72" t="s">
        <v>122</v>
      </c>
      <c r="D147" s="303"/>
      <c r="E147" s="304"/>
      <c r="F147" s="47" t="s">
        <v>116</v>
      </c>
      <c r="G147" s="325"/>
      <c r="H147" s="281"/>
      <c r="I147" s="285" t="s">
        <v>123</v>
      </c>
      <c r="J147" s="286"/>
      <c r="K147" s="287"/>
      <c r="L147" s="48"/>
      <c r="M147" s="71"/>
      <c r="N147" s="71"/>
      <c r="O147" s="71"/>
      <c r="P147" s="71"/>
    </row>
    <row r="148" spans="1:17" ht="18" customHeight="1">
      <c r="A148" s="36"/>
      <c r="B148" s="39"/>
      <c r="C148" s="67" t="s">
        <v>124</v>
      </c>
      <c r="D148" s="291">
        <v>4</v>
      </c>
      <c r="E148" s="302"/>
      <c r="F148" s="84"/>
      <c r="G148" s="280">
        <v>24500</v>
      </c>
      <c r="H148" s="280">
        <f>D148*G148</f>
        <v>98000</v>
      </c>
      <c r="I148" s="282"/>
      <c r="J148" s="283"/>
      <c r="K148" s="284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42"/>
      <c r="C149" s="72" t="s">
        <v>125</v>
      </c>
      <c r="D149" s="303"/>
      <c r="E149" s="304"/>
      <c r="F149" s="47" t="s">
        <v>116</v>
      </c>
      <c r="G149" s="325"/>
      <c r="H149" s="281"/>
      <c r="I149" s="285" t="s">
        <v>126</v>
      </c>
      <c r="J149" s="286"/>
      <c r="K149" s="287"/>
      <c r="L149" s="48"/>
      <c r="M149" s="71"/>
      <c r="N149" s="71"/>
      <c r="O149" s="71"/>
      <c r="P149" s="71"/>
    </row>
    <row r="150" spans="1:17" ht="18" customHeight="1">
      <c r="A150" s="36"/>
      <c r="B150" s="39"/>
      <c r="C150" s="67" t="s">
        <v>127</v>
      </c>
      <c r="D150" s="291">
        <v>3</v>
      </c>
      <c r="E150" s="302"/>
      <c r="F150" s="84"/>
      <c r="G150" s="280">
        <v>46600</v>
      </c>
      <c r="H150" s="280">
        <f>D150*G150</f>
        <v>139800</v>
      </c>
      <c r="I150" s="282"/>
      <c r="J150" s="283"/>
      <c r="K150" s="284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42"/>
      <c r="C151" s="72" t="s">
        <v>128</v>
      </c>
      <c r="D151" s="303"/>
      <c r="E151" s="304"/>
      <c r="F151" s="47" t="s">
        <v>116</v>
      </c>
      <c r="G151" s="325"/>
      <c r="H151" s="281"/>
      <c r="I151" s="285" t="s">
        <v>129</v>
      </c>
      <c r="J151" s="286"/>
      <c r="K151" s="287"/>
      <c r="L151" s="48"/>
      <c r="M151" s="71"/>
      <c r="N151" s="71"/>
      <c r="O151" s="71"/>
      <c r="P151" s="71"/>
    </row>
    <row r="152" spans="1:17" ht="18" customHeight="1">
      <c r="A152" s="36"/>
      <c r="B152" s="39"/>
      <c r="C152" s="67" t="s">
        <v>130</v>
      </c>
      <c r="D152" s="291">
        <v>7</v>
      </c>
      <c r="E152" s="302"/>
      <c r="F152" s="84"/>
      <c r="G152" s="280">
        <v>60200</v>
      </c>
      <c r="H152" s="280">
        <f>D152*G152</f>
        <v>421400</v>
      </c>
      <c r="I152" s="282"/>
      <c r="J152" s="283"/>
      <c r="K152" s="284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42"/>
      <c r="C153" s="72" t="s">
        <v>131</v>
      </c>
      <c r="D153" s="303"/>
      <c r="E153" s="304"/>
      <c r="F153" s="47" t="s">
        <v>116</v>
      </c>
      <c r="G153" s="325"/>
      <c r="H153" s="281"/>
      <c r="I153" s="285" t="s">
        <v>132</v>
      </c>
      <c r="J153" s="286"/>
      <c r="K153" s="287"/>
      <c r="L153" s="48"/>
      <c r="M153" s="71"/>
      <c r="N153" s="71"/>
      <c r="O153" s="71"/>
      <c r="P153" s="71"/>
    </row>
    <row r="154" spans="1:17" ht="18" customHeight="1">
      <c r="A154" s="36"/>
      <c r="B154" s="39"/>
      <c r="C154" s="67" t="s">
        <v>133</v>
      </c>
      <c r="D154" s="291">
        <v>1</v>
      </c>
      <c r="E154" s="302"/>
      <c r="F154" s="84"/>
      <c r="G154" s="280">
        <v>178000</v>
      </c>
      <c r="H154" s="280">
        <f>D154*G154</f>
        <v>178000</v>
      </c>
      <c r="I154" s="282"/>
      <c r="J154" s="283"/>
      <c r="K154" s="284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42"/>
      <c r="C155" s="72" t="s">
        <v>134</v>
      </c>
      <c r="D155" s="303"/>
      <c r="E155" s="304"/>
      <c r="F155" s="47" t="s">
        <v>116</v>
      </c>
      <c r="G155" s="325"/>
      <c r="H155" s="281"/>
      <c r="I155" s="285" t="s">
        <v>135</v>
      </c>
      <c r="J155" s="286"/>
      <c r="K155" s="287"/>
      <c r="L155" s="48"/>
      <c r="M155" s="71"/>
      <c r="N155" s="71"/>
      <c r="O155" s="71"/>
      <c r="P155" s="71"/>
    </row>
    <row r="156" spans="1:17" ht="18" customHeight="1">
      <c r="A156" s="36"/>
      <c r="B156" s="39"/>
      <c r="C156" s="67" t="s">
        <v>136</v>
      </c>
      <c r="D156" s="291">
        <v>2</v>
      </c>
      <c r="E156" s="302"/>
      <c r="F156" s="84"/>
      <c r="G156" s="280">
        <v>247000</v>
      </c>
      <c r="H156" s="280">
        <f>D156*G156</f>
        <v>494000</v>
      </c>
      <c r="I156" s="282"/>
      <c r="J156" s="283"/>
      <c r="K156" s="284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42"/>
      <c r="C157" s="72" t="s">
        <v>137</v>
      </c>
      <c r="D157" s="303"/>
      <c r="E157" s="304"/>
      <c r="F157" s="47" t="s">
        <v>116</v>
      </c>
      <c r="G157" s="325"/>
      <c r="H157" s="281"/>
      <c r="I157" s="285" t="s">
        <v>138</v>
      </c>
      <c r="J157" s="286"/>
      <c r="K157" s="287"/>
      <c r="L157" s="48"/>
      <c r="M157" s="71"/>
      <c r="N157" s="71"/>
      <c r="O157" s="71"/>
      <c r="P157" s="71"/>
    </row>
    <row r="158" spans="1:17" ht="18" customHeight="1">
      <c r="A158" s="36"/>
      <c r="B158" s="41"/>
      <c r="C158" s="88" t="s">
        <v>139</v>
      </c>
      <c r="D158" s="291">
        <v>4</v>
      </c>
      <c r="E158" s="302"/>
      <c r="F158" s="84"/>
      <c r="G158" s="280">
        <v>11300</v>
      </c>
      <c r="H158" s="280">
        <f>D158*G158</f>
        <v>45200</v>
      </c>
      <c r="I158" s="282"/>
      <c r="J158" s="283"/>
      <c r="K158" s="284"/>
      <c r="L158" s="48"/>
      <c r="M158" s="71"/>
      <c r="N158" s="71"/>
      <c r="O158" s="71"/>
      <c r="P158" s="71"/>
    </row>
    <row r="159" spans="1:17" ht="18" customHeight="1">
      <c r="A159" s="36"/>
      <c r="B159" s="41"/>
      <c r="C159" s="88" t="s">
        <v>140</v>
      </c>
      <c r="D159" s="303"/>
      <c r="E159" s="304"/>
      <c r="F159" s="47" t="s">
        <v>141</v>
      </c>
      <c r="G159" s="325"/>
      <c r="H159" s="281"/>
      <c r="I159" s="285" t="s">
        <v>142</v>
      </c>
      <c r="J159" s="286"/>
      <c r="K159" s="287"/>
      <c r="L159" s="48"/>
      <c r="M159" s="71"/>
      <c r="N159" s="71"/>
      <c r="O159" s="71"/>
      <c r="P159" s="71"/>
    </row>
    <row r="160" spans="1:17" ht="18" customHeight="1">
      <c r="A160" s="36"/>
      <c r="B160" s="39"/>
      <c r="C160" s="67" t="s">
        <v>143</v>
      </c>
      <c r="D160" s="291">
        <v>2</v>
      </c>
      <c r="E160" s="302"/>
      <c r="F160" s="84"/>
      <c r="G160" s="280">
        <v>107000</v>
      </c>
      <c r="H160" s="280">
        <f>D160*G160</f>
        <v>214000</v>
      </c>
      <c r="I160" s="282"/>
      <c r="J160" s="283"/>
      <c r="K160" s="284"/>
      <c r="L160" s="48"/>
      <c r="M160" s="71"/>
      <c r="N160" s="71"/>
      <c r="O160" s="71"/>
      <c r="P160" s="71"/>
      <c r="Q160" s="71"/>
    </row>
    <row r="161" spans="1:18" ht="18" customHeight="1">
      <c r="A161" s="36"/>
      <c r="B161" s="42"/>
      <c r="C161" s="72" t="s">
        <v>144</v>
      </c>
      <c r="D161" s="303"/>
      <c r="E161" s="304"/>
      <c r="F161" s="47" t="s">
        <v>116</v>
      </c>
      <c r="G161" s="325"/>
      <c r="H161" s="281"/>
      <c r="I161" s="285" t="s">
        <v>145</v>
      </c>
      <c r="J161" s="286"/>
      <c r="K161" s="287"/>
      <c r="L161" s="48"/>
      <c r="M161" s="71"/>
      <c r="N161" s="71"/>
      <c r="O161" s="71"/>
      <c r="P161" s="71"/>
    </row>
    <row r="162" spans="1:18" ht="18" customHeight="1">
      <c r="A162" s="36"/>
      <c r="B162" s="39"/>
      <c r="C162" s="67" t="s">
        <v>146</v>
      </c>
      <c r="D162" s="291">
        <v>11</v>
      </c>
      <c r="E162" s="302"/>
      <c r="F162" s="84"/>
      <c r="G162" s="280">
        <v>42400</v>
      </c>
      <c r="H162" s="280">
        <f>D162*G162</f>
        <v>466400</v>
      </c>
      <c r="I162" s="282"/>
      <c r="J162" s="283"/>
      <c r="K162" s="284"/>
      <c r="L162" s="48"/>
      <c r="M162" s="71"/>
      <c r="N162" s="71"/>
      <c r="O162" s="71"/>
      <c r="P162" s="71"/>
      <c r="Q162" s="71"/>
    </row>
    <row r="163" spans="1:18" ht="18" customHeight="1">
      <c r="A163" s="36"/>
      <c r="B163" s="42"/>
      <c r="C163" s="72" t="s">
        <v>147</v>
      </c>
      <c r="D163" s="303"/>
      <c r="E163" s="304"/>
      <c r="F163" s="47" t="s">
        <v>61</v>
      </c>
      <c r="G163" s="325"/>
      <c r="H163" s="281"/>
      <c r="I163" s="285" t="s">
        <v>148</v>
      </c>
      <c r="J163" s="286"/>
      <c r="K163" s="287"/>
      <c r="L163" s="48"/>
      <c r="M163" s="71"/>
      <c r="N163" s="71"/>
      <c r="O163" s="71"/>
      <c r="P163" s="71"/>
    </row>
    <row r="164" spans="1:18" ht="18" customHeight="1">
      <c r="A164" s="36"/>
      <c r="C164" s="78"/>
      <c r="D164" s="61"/>
      <c r="E164" s="61"/>
      <c r="F164" s="85"/>
      <c r="G164" s="86"/>
      <c r="H164" s="63"/>
      <c r="I164" s="64"/>
      <c r="J164" s="64"/>
      <c r="K164" s="64"/>
    </row>
    <row r="165" spans="1:18" ht="18" customHeight="1">
      <c r="A165" s="36"/>
      <c r="C165" s="78"/>
      <c r="D165" s="61"/>
      <c r="E165" s="61"/>
      <c r="F165" s="62"/>
      <c r="G165" s="86"/>
      <c r="H165" s="87"/>
      <c r="I165" s="301"/>
      <c r="J165" s="301"/>
      <c r="K165" s="301"/>
    </row>
    <row r="166" spans="1:18" ht="18" customHeight="1">
      <c r="A166" s="36"/>
      <c r="B166" s="39"/>
      <c r="C166" s="67"/>
      <c r="D166" s="291"/>
      <c r="E166" s="292"/>
      <c r="F166" s="45"/>
      <c r="G166" s="280"/>
      <c r="H166" s="272"/>
      <c r="I166" s="68"/>
      <c r="J166" s="69"/>
      <c r="K166" s="70"/>
      <c r="M166" s="71"/>
      <c r="N166" s="71"/>
      <c r="O166" s="71"/>
      <c r="P166" s="71"/>
      <c r="Q166" s="71"/>
      <c r="R166" s="71"/>
    </row>
    <row r="167" spans="1:18" ht="18" customHeight="1">
      <c r="A167" s="36"/>
      <c r="B167" s="65"/>
      <c r="C167" s="72"/>
      <c r="D167" s="293"/>
      <c r="E167" s="294"/>
      <c r="F167" s="47"/>
      <c r="G167" s="325"/>
      <c r="H167" s="305"/>
      <c r="I167" s="73"/>
      <c r="J167" s="74"/>
      <c r="K167" s="75"/>
      <c r="M167" s="71"/>
      <c r="N167" s="71"/>
      <c r="O167" s="71"/>
      <c r="P167" s="71"/>
    </row>
    <row r="168" spans="1:18" ht="18" customHeight="1">
      <c r="A168" s="36"/>
      <c r="B168" s="39"/>
      <c r="C168" s="67" t="s">
        <v>149</v>
      </c>
      <c r="D168" s="291">
        <v>1</v>
      </c>
      <c r="E168" s="302"/>
      <c r="F168" s="84"/>
      <c r="G168" s="280">
        <v>7550</v>
      </c>
      <c r="H168" s="280">
        <f t="shared" ref="H168:H174" si="0">D168*G168</f>
        <v>7550</v>
      </c>
      <c r="I168" s="282"/>
      <c r="J168" s="283"/>
      <c r="K168" s="284"/>
      <c r="L168" s="48"/>
      <c r="M168" s="71"/>
      <c r="N168" s="71"/>
      <c r="O168" s="71"/>
      <c r="P168" s="71"/>
      <c r="Q168" s="71"/>
    </row>
    <row r="169" spans="1:18" ht="18" customHeight="1">
      <c r="A169" s="36"/>
      <c r="B169" s="42"/>
      <c r="C169" s="72" t="s">
        <v>150</v>
      </c>
      <c r="D169" s="303"/>
      <c r="E169" s="304"/>
      <c r="F169" s="47" t="s">
        <v>61</v>
      </c>
      <c r="G169" s="325"/>
      <c r="H169" s="281"/>
      <c r="I169" s="285" t="s">
        <v>151</v>
      </c>
      <c r="J169" s="286"/>
      <c r="K169" s="287"/>
      <c r="L169" s="48"/>
      <c r="M169" s="71"/>
      <c r="N169" s="71"/>
      <c r="O169" s="71"/>
      <c r="P169" s="71"/>
    </row>
    <row r="170" spans="1:18" ht="18" customHeight="1">
      <c r="A170" s="36"/>
      <c r="B170" s="39"/>
      <c r="C170" s="107"/>
      <c r="D170" s="312"/>
      <c r="E170" s="326"/>
      <c r="F170" s="120"/>
      <c r="G170" s="316"/>
      <c r="H170" s="316">
        <f t="shared" si="0"/>
        <v>0</v>
      </c>
      <c r="I170" s="319"/>
      <c r="J170" s="320"/>
      <c r="K170" s="321"/>
      <c r="L170" s="48"/>
      <c r="M170" s="71"/>
      <c r="N170" s="71"/>
      <c r="O170" s="71"/>
      <c r="P170" s="71"/>
      <c r="Q170" s="71"/>
    </row>
    <row r="171" spans="1:18" ht="18" customHeight="1">
      <c r="A171" s="36"/>
      <c r="B171" s="42"/>
      <c r="C171" s="109"/>
      <c r="D171" s="327"/>
      <c r="E171" s="328"/>
      <c r="F171" s="110"/>
      <c r="G171" s="329"/>
      <c r="H171" s="318"/>
      <c r="I171" s="322"/>
      <c r="J171" s="323"/>
      <c r="K171" s="324"/>
      <c r="L171" s="48"/>
      <c r="M171" s="71"/>
      <c r="N171" s="71"/>
      <c r="O171" s="71"/>
      <c r="P171" s="71"/>
    </row>
    <row r="172" spans="1:18" ht="18" customHeight="1">
      <c r="A172" s="36"/>
      <c r="B172" s="39"/>
      <c r="C172" s="67" t="s">
        <v>152</v>
      </c>
      <c r="D172" s="291">
        <v>1</v>
      </c>
      <c r="E172" s="302"/>
      <c r="F172" s="84"/>
      <c r="G172" s="280">
        <v>4690</v>
      </c>
      <c r="H172" s="280">
        <f t="shared" si="0"/>
        <v>4690</v>
      </c>
      <c r="I172" s="282"/>
      <c r="J172" s="283"/>
      <c r="K172" s="284"/>
      <c r="L172" s="48"/>
      <c r="M172" s="71"/>
      <c r="N172" s="71"/>
      <c r="O172" s="71"/>
      <c r="P172" s="71"/>
      <c r="Q172" s="71"/>
    </row>
    <row r="173" spans="1:18" ht="18" customHeight="1">
      <c r="A173" s="36"/>
      <c r="B173" s="42"/>
      <c r="C173" s="72" t="s">
        <v>153</v>
      </c>
      <c r="D173" s="303"/>
      <c r="E173" s="304"/>
      <c r="F173" s="47" t="s">
        <v>61</v>
      </c>
      <c r="G173" s="325"/>
      <c r="H173" s="281"/>
      <c r="I173" s="285" t="s">
        <v>154</v>
      </c>
      <c r="J173" s="286"/>
      <c r="K173" s="287"/>
      <c r="L173" s="48"/>
      <c r="M173" s="71"/>
      <c r="N173" s="71"/>
      <c r="O173" s="71"/>
      <c r="P173" s="71"/>
    </row>
    <row r="174" spans="1:18" ht="18" customHeight="1">
      <c r="A174" s="36"/>
      <c r="B174" s="39"/>
      <c r="C174" s="67" t="s">
        <v>155</v>
      </c>
      <c r="D174" s="291">
        <v>1</v>
      </c>
      <c r="E174" s="302"/>
      <c r="F174" s="84"/>
      <c r="G174" s="280">
        <v>30500</v>
      </c>
      <c r="H174" s="280">
        <f t="shared" si="0"/>
        <v>30500</v>
      </c>
      <c r="I174" s="282"/>
      <c r="J174" s="283"/>
      <c r="K174" s="284"/>
      <c r="L174" s="48"/>
      <c r="M174" s="71"/>
      <c r="N174" s="71"/>
      <c r="O174" s="71"/>
      <c r="P174" s="71"/>
      <c r="Q174" s="71"/>
    </row>
    <row r="175" spans="1:18" ht="18" customHeight="1">
      <c r="A175" s="36"/>
      <c r="B175" s="42"/>
      <c r="C175" s="72" t="s">
        <v>156</v>
      </c>
      <c r="D175" s="303"/>
      <c r="E175" s="304"/>
      <c r="F175" s="47" t="s">
        <v>61</v>
      </c>
      <c r="G175" s="305"/>
      <c r="H175" s="281"/>
      <c r="I175" s="285" t="s">
        <v>157</v>
      </c>
      <c r="J175" s="286"/>
      <c r="K175" s="287"/>
      <c r="L175" s="48"/>
      <c r="M175" s="71"/>
      <c r="N175" s="71"/>
      <c r="O175" s="71"/>
      <c r="P175" s="71"/>
    </row>
    <row r="176" spans="1:18" ht="18" customHeight="1">
      <c r="A176" s="36"/>
      <c r="B176" s="39"/>
      <c r="C176" s="67"/>
      <c r="D176" s="291"/>
      <c r="E176" s="302"/>
      <c r="F176" s="84"/>
      <c r="G176" s="280"/>
      <c r="H176" s="280"/>
      <c r="I176" s="282"/>
      <c r="J176" s="283"/>
      <c r="K176" s="284"/>
      <c r="L176" s="48"/>
      <c r="M176" s="71"/>
      <c r="N176" s="71"/>
      <c r="O176" s="71"/>
      <c r="P176" s="71"/>
      <c r="Q176" s="71"/>
    </row>
    <row r="177" spans="1:17" ht="18" customHeight="1">
      <c r="A177" s="36"/>
      <c r="B177" s="42"/>
      <c r="C177" s="72"/>
      <c r="D177" s="303"/>
      <c r="E177" s="304"/>
      <c r="F177" s="47"/>
      <c r="G177" s="305"/>
      <c r="H177" s="281"/>
      <c r="I177" s="285"/>
      <c r="J177" s="286"/>
      <c r="K177" s="287"/>
      <c r="L177" s="48"/>
      <c r="M177" s="71"/>
      <c r="N177" s="71"/>
      <c r="O177" s="71"/>
      <c r="P177" s="71"/>
    </row>
    <row r="178" spans="1:17" ht="18" customHeight="1">
      <c r="A178" s="36"/>
      <c r="B178" s="39"/>
      <c r="C178" s="67"/>
      <c r="D178" s="291"/>
      <c r="E178" s="302"/>
      <c r="F178" s="84"/>
      <c r="G178" s="280"/>
      <c r="H178" s="280"/>
      <c r="I178" s="282"/>
      <c r="J178" s="283"/>
      <c r="K178" s="284"/>
      <c r="L178" s="48"/>
      <c r="M178" s="71"/>
      <c r="N178" s="71"/>
      <c r="O178" s="71"/>
      <c r="P178" s="71"/>
      <c r="Q178" s="71"/>
    </row>
    <row r="179" spans="1:17" ht="18" customHeight="1">
      <c r="A179" s="36"/>
      <c r="B179" s="42"/>
      <c r="C179" s="72"/>
      <c r="D179" s="303"/>
      <c r="E179" s="304"/>
      <c r="F179" s="47"/>
      <c r="G179" s="305"/>
      <c r="H179" s="281"/>
      <c r="I179" s="285"/>
      <c r="J179" s="286"/>
      <c r="K179" s="287"/>
      <c r="L179" s="48"/>
      <c r="M179" s="71"/>
      <c r="N179" s="71"/>
      <c r="O179" s="71"/>
      <c r="P179" s="71"/>
    </row>
    <row r="180" spans="1:17" ht="18" customHeight="1">
      <c r="A180" s="36"/>
      <c r="B180" s="39"/>
      <c r="C180" s="67"/>
      <c r="D180" s="291"/>
      <c r="E180" s="302"/>
      <c r="F180" s="84"/>
      <c r="G180" s="280"/>
      <c r="H180" s="280"/>
      <c r="I180" s="282"/>
      <c r="J180" s="283"/>
      <c r="K180" s="284"/>
      <c r="L180" s="48"/>
      <c r="M180" s="71"/>
      <c r="N180" s="71"/>
      <c r="O180" s="71"/>
      <c r="P180" s="71"/>
      <c r="Q180" s="71"/>
    </row>
    <row r="181" spans="1:17" ht="18" customHeight="1">
      <c r="A181" s="36"/>
      <c r="B181" s="42"/>
      <c r="C181" s="72"/>
      <c r="D181" s="303"/>
      <c r="E181" s="304"/>
      <c r="F181" s="47"/>
      <c r="G181" s="305"/>
      <c r="H181" s="281"/>
      <c r="I181" s="285"/>
      <c r="J181" s="286"/>
      <c r="K181" s="287"/>
      <c r="L181" s="48"/>
      <c r="M181" s="71"/>
      <c r="N181" s="71"/>
      <c r="O181" s="71"/>
      <c r="P181" s="71"/>
    </row>
    <row r="182" spans="1:17" ht="18" customHeight="1">
      <c r="A182" s="36"/>
      <c r="B182" s="39"/>
      <c r="C182" s="67"/>
      <c r="D182" s="291"/>
      <c r="E182" s="302"/>
      <c r="F182" s="84"/>
      <c r="G182" s="280"/>
      <c r="H182" s="280"/>
      <c r="I182" s="282"/>
      <c r="J182" s="283"/>
      <c r="K182" s="284"/>
      <c r="L182" s="48"/>
      <c r="M182" s="71"/>
      <c r="N182" s="71"/>
      <c r="O182" s="71"/>
      <c r="P182" s="71"/>
      <c r="Q182" s="71"/>
    </row>
    <row r="183" spans="1:17" ht="18" customHeight="1">
      <c r="A183" s="36"/>
      <c r="B183" s="42"/>
      <c r="C183" s="72"/>
      <c r="D183" s="303"/>
      <c r="E183" s="304"/>
      <c r="F183" s="47"/>
      <c r="G183" s="305"/>
      <c r="H183" s="281"/>
      <c r="I183" s="285"/>
      <c r="J183" s="286"/>
      <c r="K183" s="287"/>
      <c r="L183" s="48"/>
      <c r="M183" s="71"/>
      <c r="N183" s="71"/>
      <c r="O183" s="71"/>
      <c r="P183" s="71"/>
    </row>
    <row r="184" spans="1:17" ht="18" customHeight="1">
      <c r="A184" s="36"/>
      <c r="B184" s="39"/>
      <c r="C184" s="67"/>
      <c r="D184" s="291"/>
      <c r="E184" s="302"/>
      <c r="F184" s="84"/>
      <c r="G184" s="280"/>
      <c r="H184" s="280"/>
      <c r="I184" s="282"/>
      <c r="J184" s="283"/>
      <c r="K184" s="284"/>
      <c r="L184" s="48"/>
      <c r="M184" s="71"/>
      <c r="N184" s="71"/>
      <c r="O184" s="71"/>
      <c r="P184" s="71"/>
      <c r="Q184" s="71"/>
    </row>
    <row r="185" spans="1:17" ht="18" customHeight="1">
      <c r="A185" s="36"/>
      <c r="B185" s="42"/>
      <c r="C185" s="72"/>
      <c r="D185" s="303"/>
      <c r="E185" s="304"/>
      <c r="F185" s="47"/>
      <c r="G185" s="305"/>
      <c r="H185" s="281"/>
      <c r="I185" s="285"/>
      <c r="J185" s="286"/>
      <c r="K185" s="287"/>
      <c r="L185" s="48"/>
      <c r="M185" s="71"/>
      <c r="N185" s="71"/>
      <c r="O185" s="71"/>
      <c r="P185" s="71"/>
    </row>
    <row r="186" spans="1:17" ht="18" customHeight="1">
      <c r="A186" s="36"/>
      <c r="B186" s="39"/>
      <c r="C186" s="67"/>
      <c r="D186" s="291"/>
      <c r="E186" s="302"/>
      <c r="F186" s="84"/>
      <c r="G186" s="280"/>
      <c r="H186" s="280"/>
      <c r="I186" s="282"/>
      <c r="J186" s="283"/>
      <c r="K186" s="284"/>
      <c r="L186" s="48"/>
      <c r="M186" s="71"/>
      <c r="N186" s="71"/>
      <c r="O186" s="71"/>
      <c r="P186" s="71"/>
      <c r="Q186" s="71"/>
    </row>
    <row r="187" spans="1:17" ht="18" customHeight="1">
      <c r="A187" s="36"/>
      <c r="B187" s="42"/>
      <c r="C187" s="72"/>
      <c r="D187" s="303"/>
      <c r="E187" s="304"/>
      <c r="F187" s="47"/>
      <c r="G187" s="305"/>
      <c r="H187" s="281"/>
      <c r="I187" s="285"/>
      <c r="J187" s="286"/>
      <c r="K187" s="287"/>
      <c r="L187" s="48"/>
      <c r="M187" s="71"/>
      <c r="N187" s="71"/>
      <c r="O187" s="71"/>
      <c r="P187" s="71"/>
    </row>
    <row r="188" spans="1:17" ht="18" customHeight="1">
      <c r="A188" s="36"/>
      <c r="B188" s="39"/>
      <c r="C188" s="67"/>
      <c r="D188" s="291"/>
      <c r="E188" s="302"/>
      <c r="F188" s="84"/>
      <c r="G188" s="280"/>
      <c r="H188" s="272">
        <f>SUM(H142:H187)</f>
        <v>3016840</v>
      </c>
      <c r="I188" s="282"/>
      <c r="J188" s="283"/>
      <c r="K188" s="284"/>
      <c r="L188" s="48"/>
      <c r="M188" s="71"/>
      <c r="N188" s="71"/>
      <c r="O188" s="71"/>
      <c r="P188" s="71"/>
      <c r="Q188" s="71"/>
    </row>
    <row r="189" spans="1:17" ht="18" customHeight="1">
      <c r="A189" s="36"/>
      <c r="B189" s="42"/>
      <c r="C189" s="42" t="s">
        <v>462</v>
      </c>
      <c r="D189" s="303"/>
      <c r="E189" s="304"/>
      <c r="F189" s="59"/>
      <c r="G189" s="305"/>
      <c r="H189" s="273"/>
      <c r="I189" s="288"/>
      <c r="J189" s="289"/>
      <c r="K189" s="290"/>
      <c r="L189" s="48"/>
    </row>
    <row r="190" spans="1:17" ht="18" customHeight="1">
      <c r="A190" s="36"/>
      <c r="C190" s="78"/>
      <c r="D190" s="61"/>
      <c r="E190" s="61"/>
      <c r="F190" s="85"/>
      <c r="G190" s="86"/>
      <c r="H190" s="63"/>
      <c r="I190" s="64"/>
      <c r="J190" s="64"/>
      <c r="K190" s="64"/>
    </row>
    <row r="191" spans="1:17" ht="18" customHeight="1">
      <c r="A191" s="36"/>
      <c r="C191" s="78"/>
      <c r="D191" s="61"/>
      <c r="E191" s="61"/>
      <c r="F191" s="62"/>
      <c r="G191" s="86"/>
      <c r="H191" s="87"/>
      <c r="I191" s="301"/>
      <c r="J191" s="301"/>
      <c r="K191" s="301"/>
    </row>
    <row r="192" spans="1:17" ht="18" customHeight="1">
      <c r="A192" s="36"/>
      <c r="B192" s="39"/>
      <c r="C192" s="39"/>
      <c r="D192" s="268"/>
      <c r="E192" s="269"/>
      <c r="F192" s="45"/>
      <c r="G192" s="272"/>
      <c r="H192" s="272"/>
      <c r="I192" s="274"/>
      <c r="J192" s="275"/>
      <c r="K192" s="276"/>
    </row>
    <row r="193" spans="1:20" ht="18" customHeight="1">
      <c r="A193" s="36"/>
      <c r="B193" s="65">
        <f>B19</f>
        <v>4</v>
      </c>
      <c r="C193" s="42" t="str">
        <f>C19</f>
        <v>給水設備工事</v>
      </c>
      <c r="D193" s="270"/>
      <c r="E193" s="271"/>
      <c r="F193" s="47"/>
      <c r="G193" s="273"/>
      <c r="H193" s="273"/>
      <c r="I193" s="277"/>
      <c r="J193" s="278"/>
      <c r="K193" s="279"/>
      <c r="M193" s="66"/>
    </row>
    <row r="194" spans="1:20" ht="18" customHeight="1">
      <c r="A194" s="36"/>
      <c r="B194" s="39"/>
      <c r="C194" s="67"/>
      <c r="D194" s="268">
        <v>13</v>
      </c>
      <c r="E194" s="269"/>
      <c r="F194" s="45">
        <v>4</v>
      </c>
      <c r="G194" s="272">
        <v>2480</v>
      </c>
      <c r="H194" s="280">
        <f>D194*G194</f>
        <v>32240</v>
      </c>
      <c r="I194" s="282"/>
      <c r="J194" s="283"/>
      <c r="K194" s="284"/>
      <c r="L194" s="48"/>
      <c r="M194" s="66"/>
      <c r="O194" s="71"/>
      <c r="Q194" s="71"/>
      <c r="R194" s="71"/>
      <c r="S194" s="71"/>
    </row>
    <row r="195" spans="1:20" ht="18" customHeight="1">
      <c r="A195" s="36"/>
      <c r="B195" s="42"/>
      <c r="C195" s="72" t="s">
        <v>158</v>
      </c>
      <c r="D195" s="270"/>
      <c r="E195" s="271"/>
      <c r="F195" s="47" t="s">
        <v>64</v>
      </c>
      <c r="G195" s="273"/>
      <c r="H195" s="281"/>
      <c r="I195" s="285" t="s">
        <v>159</v>
      </c>
      <c r="J195" s="286"/>
      <c r="K195" s="287"/>
      <c r="L195" s="48"/>
      <c r="M195" s="66"/>
      <c r="N195" s="71"/>
      <c r="O195" s="66"/>
      <c r="P195" s="71"/>
      <c r="Q195" s="76"/>
      <c r="R195" s="76"/>
      <c r="S195" s="76"/>
      <c r="T195" s="77"/>
    </row>
    <row r="196" spans="1:20" ht="18" customHeight="1">
      <c r="A196" s="36"/>
      <c r="B196" s="39"/>
      <c r="C196" s="67"/>
      <c r="D196" s="268">
        <v>6</v>
      </c>
      <c r="E196" s="269"/>
      <c r="F196" s="45">
        <v>4</v>
      </c>
      <c r="G196" s="272">
        <v>3080</v>
      </c>
      <c r="H196" s="280">
        <f>D196*G196</f>
        <v>18480</v>
      </c>
      <c r="I196" s="282"/>
      <c r="J196" s="283"/>
      <c r="K196" s="284"/>
      <c r="L196" s="48"/>
      <c r="M196" s="66"/>
      <c r="O196" s="71"/>
      <c r="Q196" s="71"/>
      <c r="R196" s="71"/>
      <c r="S196" s="71"/>
    </row>
    <row r="197" spans="1:20" ht="18" customHeight="1">
      <c r="A197" s="36"/>
      <c r="B197" s="42"/>
      <c r="C197" s="72" t="s">
        <v>160</v>
      </c>
      <c r="D197" s="270"/>
      <c r="E197" s="271"/>
      <c r="F197" s="47" t="s">
        <v>64</v>
      </c>
      <c r="G197" s="273"/>
      <c r="H197" s="281"/>
      <c r="I197" s="285" t="s">
        <v>161</v>
      </c>
      <c r="J197" s="286"/>
      <c r="K197" s="287"/>
      <c r="L197" s="48"/>
      <c r="M197" s="66"/>
      <c r="N197" s="71"/>
      <c r="O197" s="66"/>
      <c r="P197" s="71"/>
      <c r="Q197" s="76"/>
      <c r="R197" s="76"/>
      <c r="S197" s="76"/>
      <c r="T197" s="77"/>
    </row>
    <row r="198" spans="1:20" ht="18" customHeight="1">
      <c r="A198" s="36"/>
      <c r="B198" s="39"/>
      <c r="C198" s="67"/>
      <c r="D198" s="268">
        <v>11</v>
      </c>
      <c r="E198" s="269"/>
      <c r="F198" s="45">
        <v>4</v>
      </c>
      <c r="G198" s="272">
        <v>3350</v>
      </c>
      <c r="H198" s="280">
        <f>D198*G198</f>
        <v>36850</v>
      </c>
      <c r="I198" s="282"/>
      <c r="J198" s="283"/>
      <c r="K198" s="284"/>
      <c r="L198" s="48"/>
      <c r="M198" s="66"/>
      <c r="O198" s="71"/>
      <c r="Q198" s="71"/>
      <c r="R198" s="71"/>
      <c r="S198" s="71"/>
    </row>
    <row r="199" spans="1:20" ht="18" customHeight="1">
      <c r="A199" s="36"/>
      <c r="B199" s="42"/>
      <c r="C199" s="72" t="s">
        <v>162</v>
      </c>
      <c r="D199" s="270"/>
      <c r="E199" s="271"/>
      <c r="F199" s="47" t="s">
        <v>64</v>
      </c>
      <c r="G199" s="273"/>
      <c r="H199" s="281"/>
      <c r="I199" s="285" t="s">
        <v>163</v>
      </c>
      <c r="J199" s="286"/>
      <c r="K199" s="287"/>
      <c r="L199" s="48"/>
      <c r="M199" s="66"/>
      <c r="N199" s="71"/>
      <c r="O199" s="66"/>
      <c r="P199" s="71"/>
      <c r="Q199" s="76"/>
      <c r="R199" s="76"/>
      <c r="S199" s="76"/>
      <c r="T199" s="77"/>
    </row>
    <row r="200" spans="1:20" ht="18" customHeight="1">
      <c r="A200" s="36"/>
      <c r="B200" s="39"/>
      <c r="C200" s="107"/>
      <c r="D200" s="330"/>
      <c r="E200" s="331"/>
      <c r="F200" s="114"/>
      <c r="G200" s="334"/>
      <c r="H200" s="316">
        <f>D200*G200</f>
        <v>0</v>
      </c>
      <c r="I200" s="319"/>
      <c r="J200" s="320"/>
      <c r="K200" s="321"/>
      <c r="L200" s="48"/>
      <c r="M200" s="66"/>
      <c r="O200" s="71"/>
      <c r="Q200" s="71"/>
      <c r="R200" s="71"/>
      <c r="S200" s="71"/>
    </row>
    <row r="201" spans="1:20" ht="18" customHeight="1">
      <c r="A201" s="36"/>
      <c r="B201" s="42"/>
      <c r="C201" s="109"/>
      <c r="D201" s="332"/>
      <c r="E201" s="333"/>
      <c r="F201" s="110"/>
      <c r="G201" s="335"/>
      <c r="H201" s="318"/>
      <c r="I201" s="322"/>
      <c r="J201" s="323"/>
      <c r="K201" s="324"/>
      <c r="L201" s="48"/>
      <c r="M201" s="66"/>
      <c r="N201" s="71"/>
      <c r="O201" s="66"/>
      <c r="P201" s="71"/>
      <c r="Q201" s="76"/>
      <c r="R201" s="76"/>
      <c r="S201" s="76"/>
      <c r="T201" s="77"/>
    </row>
    <row r="202" spans="1:20" ht="18" customHeight="1">
      <c r="A202" s="36"/>
      <c r="B202" s="39"/>
      <c r="C202" s="107"/>
      <c r="D202" s="330">
        <v>1.4</v>
      </c>
      <c r="E202" s="331"/>
      <c r="F202" s="114">
        <v>4</v>
      </c>
      <c r="G202" s="334">
        <v>2580</v>
      </c>
      <c r="H202" s="316">
        <f>D202*G202</f>
        <v>3611.9999999999995</v>
      </c>
      <c r="I202" s="319"/>
      <c r="J202" s="320"/>
      <c r="K202" s="321"/>
      <c r="L202" s="48"/>
      <c r="M202" s="66"/>
      <c r="O202" s="71"/>
      <c r="Q202" s="71"/>
      <c r="R202" s="71"/>
      <c r="S202" s="71"/>
    </row>
    <row r="203" spans="1:20" ht="18" customHeight="1">
      <c r="A203" s="36"/>
      <c r="B203" s="42"/>
      <c r="C203" s="109" t="s">
        <v>164</v>
      </c>
      <c r="D203" s="332"/>
      <c r="E203" s="333"/>
      <c r="F203" s="110" t="s">
        <v>64</v>
      </c>
      <c r="G203" s="335"/>
      <c r="H203" s="318"/>
      <c r="I203" s="322" t="s">
        <v>165</v>
      </c>
      <c r="J203" s="323"/>
      <c r="K203" s="324"/>
      <c r="L203" s="48"/>
      <c r="M203" s="66"/>
      <c r="N203" s="71"/>
      <c r="O203" s="66"/>
      <c r="P203" s="71"/>
      <c r="Q203" s="76"/>
      <c r="R203" s="76"/>
      <c r="S203" s="76"/>
      <c r="T203" s="77"/>
    </row>
    <row r="204" spans="1:20" ht="18" customHeight="1">
      <c r="A204" s="36"/>
      <c r="B204" s="39"/>
      <c r="C204" s="67"/>
      <c r="D204" s="268">
        <v>24</v>
      </c>
      <c r="E204" s="269"/>
      <c r="F204" s="45">
        <v>4</v>
      </c>
      <c r="G204" s="272">
        <v>4630</v>
      </c>
      <c r="H204" s="280">
        <f>D204*G204</f>
        <v>111120</v>
      </c>
      <c r="I204" s="282"/>
      <c r="J204" s="283"/>
      <c r="K204" s="284"/>
      <c r="L204" s="48"/>
      <c r="M204" s="66"/>
      <c r="O204" s="71"/>
      <c r="Q204" s="71"/>
      <c r="R204" s="71"/>
      <c r="S204" s="71"/>
    </row>
    <row r="205" spans="1:20" ht="18" customHeight="1">
      <c r="A205" s="36"/>
      <c r="B205" s="42"/>
      <c r="C205" s="72" t="s">
        <v>166</v>
      </c>
      <c r="D205" s="270"/>
      <c r="E205" s="271"/>
      <c r="F205" s="47" t="s">
        <v>64</v>
      </c>
      <c r="G205" s="273"/>
      <c r="H205" s="281"/>
      <c r="I205" s="285" t="s">
        <v>167</v>
      </c>
      <c r="J205" s="286"/>
      <c r="K205" s="287"/>
      <c r="L205" s="48"/>
      <c r="M205" s="66"/>
      <c r="N205" s="71"/>
      <c r="O205" s="66"/>
      <c r="P205" s="71"/>
      <c r="Q205" s="76"/>
      <c r="R205" s="76"/>
      <c r="S205" s="76"/>
      <c r="T205" s="77"/>
    </row>
    <row r="206" spans="1:20" ht="18" customHeight="1">
      <c r="A206" s="36"/>
      <c r="B206" s="39"/>
      <c r="C206" s="67"/>
      <c r="D206" s="268">
        <v>7</v>
      </c>
      <c r="E206" s="269"/>
      <c r="F206" s="45">
        <v>4</v>
      </c>
      <c r="G206" s="272">
        <v>3880</v>
      </c>
      <c r="H206" s="280">
        <f>D206*G206</f>
        <v>27160</v>
      </c>
      <c r="I206" s="282"/>
      <c r="J206" s="283"/>
      <c r="K206" s="284"/>
      <c r="L206" s="48"/>
      <c r="M206" s="66"/>
      <c r="O206" s="71"/>
      <c r="Q206" s="71"/>
      <c r="R206" s="71"/>
      <c r="S206" s="71"/>
    </row>
    <row r="207" spans="1:20" ht="18" customHeight="1">
      <c r="A207" s="36"/>
      <c r="B207" s="42"/>
      <c r="C207" s="72" t="s">
        <v>168</v>
      </c>
      <c r="D207" s="270"/>
      <c r="E207" s="271"/>
      <c r="F207" s="47" t="s">
        <v>64</v>
      </c>
      <c r="G207" s="273"/>
      <c r="H207" s="281"/>
      <c r="I207" s="285" t="s">
        <v>169</v>
      </c>
      <c r="J207" s="286"/>
      <c r="K207" s="287"/>
      <c r="L207" s="48"/>
      <c r="M207" s="66"/>
      <c r="N207" s="71"/>
      <c r="O207" s="66"/>
      <c r="P207" s="71"/>
      <c r="Q207" s="76"/>
      <c r="R207" s="76"/>
      <c r="S207" s="76"/>
      <c r="T207" s="77"/>
    </row>
    <row r="208" spans="1:20" ht="18" customHeight="1">
      <c r="A208" s="36"/>
      <c r="B208" s="39"/>
      <c r="C208" s="67"/>
      <c r="D208" s="268">
        <v>1</v>
      </c>
      <c r="E208" s="269"/>
      <c r="F208" s="45">
        <v>4</v>
      </c>
      <c r="G208" s="272">
        <v>6170</v>
      </c>
      <c r="H208" s="280">
        <f>D208*G208</f>
        <v>6170</v>
      </c>
      <c r="I208" s="282"/>
      <c r="J208" s="283"/>
      <c r="K208" s="284"/>
      <c r="L208" s="48"/>
      <c r="M208" s="66"/>
      <c r="O208" s="71"/>
      <c r="Q208" s="71"/>
      <c r="R208" s="71"/>
      <c r="S208" s="71"/>
    </row>
    <row r="209" spans="1:20" ht="18" customHeight="1">
      <c r="A209" s="36"/>
      <c r="B209" s="42"/>
      <c r="C209" s="72" t="s">
        <v>170</v>
      </c>
      <c r="D209" s="270"/>
      <c r="E209" s="271"/>
      <c r="F209" s="47" t="s">
        <v>61</v>
      </c>
      <c r="G209" s="273"/>
      <c r="H209" s="281"/>
      <c r="I209" s="285" t="s">
        <v>171</v>
      </c>
      <c r="J209" s="286"/>
      <c r="K209" s="287"/>
      <c r="L209" s="48"/>
      <c r="M209" s="66"/>
      <c r="N209" s="71"/>
      <c r="O209" s="66"/>
      <c r="P209" s="71"/>
      <c r="Q209" s="76"/>
      <c r="R209" s="76"/>
      <c r="S209" s="76"/>
      <c r="T209" s="77"/>
    </row>
    <row r="210" spans="1:20" ht="18" customHeight="1">
      <c r="A210" s="36"/>
      <c r="B210" s="39"/>
      <c r="C210" s="67"/>
      <c r="D210" s="268">
        <v>1</v>
      </c>
      <c r="E210" s="269"/>
      <c r="F210" s="45">
        <v>4</v>
      </c>
      <c r="G210" s="272">
        <v>4800</v>
      </c>
      <c r="H210" s="280">
        <f>D210*G210</f>
        <v>4800</v>
      </c>
      <c r="I210" s="282"/>
      <c r="J210" s="283"/>
      <c r="K210" s="284"/>
      <c r="L210" s="48"/>
      <c r="M210" s="66"/>
      <c r="O210" s="71"/>
      <c r="Q210" s="71"/>
      <c r="R210" s="71"/>
      <c r="S210" s="71"/>
    </row>
    <row r="211" spans="1:20" ht="18" customHeight="1">
      <c r="A211" s="36"/>
      <c r="B211" s="42"/>
      <c r="C211" s="72" t="s">
        <v>172</v>
      </c>
      <c r="D211" s="270"/>
      <c r="E211" s="271"/>
      <c r="F211" s="47" t="s">
        <v>61</v>
      </c>
      <c r="G211" s="273"/>
      <c r="H211" s="281"/>
      <c r="I211" s="285" t="s">
        <v>173</v>
      </c>
      <c r="J211" s="286"/>
      <c r="K211" s="287"/>
      <c r="L211" s="48"/>
      <c r="M211" s="66"/>
      <c r="N211" s="71"/>
      <c r="O211" s="66"/>
      <c r="P211" s="71"/>
      <c r="Q211" s="76"/>
      <c r="R211" s="76"/>
      <c r="S211" s="76"/>
      <c r="T211" s="77"/>
    </row>
    <row r="212" spans="1:20" ht="18" customHeight="1">
      <c r="A212" s="36"/>
      <c r="B212" s="39"/>
      <c r="C212" s="50"/>
      <c r="D212" s="291"/>
      <c r="E212" s="292"/>
      <c r="F212" s="45"/>
      <c r="G212" s="272"/>
      <c r="H212" s="280"/>
      <c r="I212" s="282"/>
      <c r="J212" s="283"/>
      <c r="K212" s="284"/>
      <c r="L212" s="48"/>
    </row>
    <row r="213" spans="1:20" ht="18" customHeight="1">
      <c r="A213" s="36"/>
      <c r="B213" s="42"/>
      <c r="C213" s="72"/>
      <c r="D213" s="293"/>
      <c r="E213" s="294"/>
      <c r="F213" s="47"/>
      <c r="G213" s="273"/>
      <c r="H213" s="281"/>
      <c r="I213" s="285"/>
      <c r="J213" s="286"/>
      <c r="K213" s="287"/>
      <c r="L213" s="48"/>
    </row>
    <row r="214" spans="1:20" ht="18" customHeight="1">
      <c r="A214" s="36"/>
      <c r="B214" s="39"/>
      <c r="C214" s="67"/>
      <c r="D214" s="268"/>
      <c r="E214" s="269"/>
      <c r="F214" s="45"/>
      <c r="G214" s="272"/>
      <c r="H214" s="280"/>
      <c r="I214" s="282"/>
      <c r="J214" s="283"/>
      <c r="K214" s="284"/>
      <c r="L214" s="48"/>
      <c r="M214" s="66"/>
      <c r="N214" s="71"/>
      <c r="O214" s="66"/>
    </row>
    <row r="215" spans="1:20" ht="18" customHeight="1">
      <c r="A215" s="36"/>
      <c r="B215" s="42"/>
      <c r="C215" s="72"/>
      <c r="D215" s="270"/>
      <c r="E215" s="271"/>
      <c r="F215" s="59"/>
      <c r="G215" s="273"/>
      <c r="H215" s="281"/>
      <c r="I215" s="285"/>
      <c r="J215" s="286"/>
      <c r="K215" s="287"/>
      <c r="L215" s="48"/>
      <c r="M215" s="66"/>
      <c r="O215" s="66"/>
    </row>
    <row r="216" spans="1:20" ht="18" customHeight="1">
      <c r="A216" s="36"/>
      <c r="C216" s="78"/>
      <c r="D216" s="61"/>
      <c r="E216" s="61"/>
      <c r="F216" s="62"/>
      <c r="G216" s="63"/>
      <c r="H216" s="63"/>
      <c r="I216" s="79"/>
      <c r="J216" s="79"/>
      <c r="K216" s="79"/>
      <c r="M216" s="66"/>
      <c r="N216" s="71"/>
      <c r="O216" s="66"/>
    </row>
    <row r="217" spans="1:20" ht="18" customHeight="1">
      <c r="A217" s="36"/>
      <c r="D217" s="61"/>
      <c r="E217" s="61"/>
      <c r="F217" s="62"/>
      <c r="G217" s="63"/>
      <c r="H217" s="63"/>
      <c r="I217" s="64"/>
      <c r="J217" s="64"/>
      <c r="K217" s="64"/>
    </row>
    <row r="218" spans="1:20" ht="18" customHeight="1">
      <c r="A218" s="36"/>
      <c r="B218" s="39"/>
      <c r="C218" s="39"/>
      <c r="D218" s="268"/>
      <c r="E218" s="269"/>
      <c r="F218" s="45"/>
      <c r="G218" s="272"/>
      <c r="H218" s="272"/>
      <c r="I218" s="274"/>
      <c r="J218" s="275"/>
      <c r="K218" s="276"/>
    </row>
    <row r="219" spans="1:20" ht="18" customHeight="1">
      <c r="A219" s="36"/>
      <c r="B219" s="65"/>
      <c r="C219" s="42"/>
      <c r="D219" s="270"/>
      <c r="E219" s="271"/>
      <c r="F219" s="47"/>
      <c r="G219" s="273"/>
      <c r="H219" s="273"/>
      <c r="I219" s="277"/>
      <c r="J219" s="278"/>
      <c r="K219" s="279"/>
      <c r="M219" s="66"/>
    </row>
    <row r="220" spans="1:20" ht="18" customHeight="1">
      <c r="A220" s="36"/>
      <c r="B220" s="39"/>
      <c r="C220" s="67"/>
      <c r="D220" s="268">
        <v>1</v>
      </c>
      <c r="E220" s="269"/>
      <c r="F220" s="45">
        <v>4</v>
      </c>
      <c r="G220" s="272">
        <f>O222</f>
        <v>0</v>
      </c>
      <c r="H220" s="280">
        <v>48200</v>
      </c>
      <c r="I220" s="282"/>
      <c r="J220" s="283"/>
      <c r="K220" s="284"/>
      <c r="L220" s="48"/>
      <c r="M220" s="66"/>
      <c r="O220" s="71"/>
      <c r="Q220" s="71"/>
      <c r="R220" s="71"/>
      <c r="S220" s="71"/>
    </row>
    <row r="221" spans="1:20" ht="18" customHeight="1">
      <c r="A221" s="36"/>
      <c r="B221" s="42"/>
      <c r="C221" s="72" t="s">
        <v>174</v>
      </c>
      <c r="D221" s="270"/>
      <c r="E221" s="271"/>
      <c r="F221" s="47" t="s">
        <v>8</v>
      </c>
      <c r="G221" s="273"/>
      <c r="H221" s="281"/>
      <c r="I221" s="285" t="s">
        <v>175</v>
      </c>
      <c r="J221" s="286"/>
      <c r="K221" s="287"/>
      <c r="L221" s="48"/>
      <c r="M221" s="66"/>
      <c r="N221" s="71"/>
      <c r="O221" s="66"/>
      <c r="P221" s="71"/>
      <c r="Q221" s="76"/>
      <c r="R221" s="76"/>
      <c r="S221" s="76"/>
      <c r="T221" s="77"/>
    </row>
    <row r="222" spans="1:20" ht="18" customHeight="1">
      <c r="A222" s="36"/>
      <c r="B222" s="39"/>
      <c r="C222" s="67"/>
      <c r="D222" s="268"/>
      <c r="E222" s="269"/>
      <c r="F222" s="45"/>
      <c r="G222" s="272"/>
      <c r="H222" s="280"/>
      <c r="I222" s="282"/>
      <c r="J222" s="283"/>
      <c r="K222" s="284"/>
      <c r="L222" s="48"/>
      <c r="M222" s="66"/>
      <c r="O222" s="71"/>
      <c r="Q222" s="71"/>
      <c r="R222" s="71"/>
      <c r="S222" s="71"/>
    </row>
    <row r="223" spans="1:20" ht="18" customHeight="1">
      <c r="A223" s="36"/>
      <c r="B223" s="42"/>
      <c r="C223" s="72"/>
      <c r="D223" s="270"/>
      <c r="E223" s="271"/>
      <c r="F223" s="47"/>
      <c r="G223" s="273"/>
      <c r="H223" s="281"/>
      <c r="I223" s="285"/>
      <c r="J223" s="286"/>
      <c r="K223" s="287"/>
      <c r="L223" s="48"/>
      <c r="M223" s="66"/>
      <c r="N223" s="71"/>
      <c r="O223" s="66"/>
      <c r="P223" s="71"/>
      <c r="Q223" s="76"/>
      <c r="R223" s="76"/>
      <c r="S223" s="76"/>
      <c r="T223" s="77"/>
    </row>
    <row r="224" spans="1:20" ht="18" customHeight="1">
      <c r="A224" s="36"/>
      <c r="B224" s="39"/>
      <c r="C224" s="67"/>
      <c r="D224" s="268"/>
      <c r="E224" s="269"/>
      <c r="F224" s="45"/>
      <c r="G224" s="272"/>
      <c r="H224" s="280"/>
      <c r="I224" s="282"/>
      <c r="J224" s="283"/>
      <c r="K224" s="284"/>
      <c r="L224" s="48"/>
      <c r="M224" s="66"/>
      <c r="O224" s="71"/>
      <c r="Q224" s="71"/>
      <c r="R224" s="71"/>
      <c r="S224" s="71"/>
    </row>
    <row r="225" spans="1:20" ht="18" customHeight="1">
      <c r="A225" s="36"/>
      <c r="B225" s="42"/>
      <c r="C225" s="72"/>
      <c r="D225" s="270"/>
      <c r="E225" s="271"/>
      <c r="F225" s="47"/>
      <c r="G225" s="273"/>
      <c r="H225" s="281"/>
      <c r="I225" s="285"/>
      <c r="J225" s="286"/>
      <c r="K225" s="287"/>
      <c r="L225" s="48"/>
      <c r="M225" s="66"/>
      <c r="N225" s="71"/>
      <c r="O225" s="66"/>
      <c r="P225" s="71"/>
      <c r="Q225" s="76"/>
      <c r="R225" s="76"/>
      <c r="S225" s="76"/>
      <c r="T225" s="77"/>
    </row>
    <row r="226" spans="1:20" ht="18" customHeight="1">
      <c r="A226" s="36"/>
      <c r="B226" s="39"/>
      <c r="C226" s="67"/>
      <c r="D226" s="268"/>
      <c r="E226" s="269"/>
      <c r="F226" s="45"/>
      <c r="G226" s="272"/>
      <c r="H226" s="280"/>
      <c r="I226" s="282"/>
      <c r="J226" s="283"/>
      <c r="K226" s="284"/>
      <c r="L226" s="48"/>
      <c r="M226" s="66"/>
      <c r="O226" s="71"/>
      <c r="Q226" s="71"/>
      <c r="R226" s="71"/>
      <c r="S226" s="71"/>
    </row>
    <row r="227" spans="1:20" ht="18" customHeight="1">
      <c r="A227" s="36"/>
      <c r="B227" s="42"/>
      <c r="C227" s="72"/>
      <c r="D227" s="270"/>
      <c r="E227" s="271"/>
      <c r="F227" s="47"/>
      <c r="G227" s="273"/>
      <c r="H227" s="281"/>
      <c r="I227" s="285"/>
      <c r="J227" s="286"/>
      <c r="K227" s="287"/>
      <c r="L227" s="48"/>
      <c r="M227" s="66"/>
      <c r="N227" s="71"/>
      <c r="O227" s="66"/>
      <c r="P227" s="71"/>
      <c r="Q227" s="76"/>
      <c r="R227" s="76"/>
      <c r="S227" s="76"/>
      <c r="T227" s="77"/>
    </row>
    <row r="228" spans="1:20" ht="18" customHeight="1">
      <c r="A228" s="36"/>
      <c r="B228" s="39"/>
      <c r="C228" s="67"/>
      <c r="D228" s="268"/>
      <c r="E228" s="269"/>
      <c r="F228" s="45"/>
      <c r="G228" s="272"/>
      <c r="H228" s="280"/>
      <c r="I228" s="282"/>
      <c r="J228" s="283"/>
      <c r="K228" s="284"/>
      <c r="L228" s="48"/>
      <c r="M228" s="66"/>
      <c r="O228" s="71"/>
      <c r="Q228" s="71"/>
      <c r="R228" s="71"/>
      <c r="S228" s="71"/>
    </row>
    <row r="229" spans="1:20" ht="18" customHeight="1">
      <c r="A229" s="36"/>
      <c r="B229" s="42"/>
      <c r="C229" s="72"/>
      <c r="D229" s="270"/>
      <c r="E229" s="271"/>
      <c r="F229" s="47"/>
      <c r="G229" s="273"/>
      <c r="H229" s="281"/>
      <c r="I229" s="285"/>
      <c r="J229" s="286"/>
      <c r="K229" s="287"/>
      <c r="L229" s="48"/>
      <c r="M229" s="66"/>
      <c r="N229" s="71"/>
      <c r="O229" s="66"/>
      <c r="P229" s="71"/>
      <c r="Q229" s="76"/>
      <c r="R229" s="76"/>
      <c r="S229" s="76"/>
      <c r="T229" s="77"/>
    </row>
    <row r="230" spans="1:20" ht="18" customHeight="1">
      <c r="A230" s="36"/>
      <c r="B230" s="39"/>
      <c r="C230" s="67"/>
      <c r="D230" s="268"/>
      <c r="E230" s="269"/>
      <c r="F230" s="45"/>
      <c r="G230" s="272"/>
      <c r="H230" s="280"/>
      <c r="I230" s="282"/>
      <c r="J230" s="283"/>
      <c r="K230" s="284"/>
      <c r="L230" s="48"/>
      <c r="M230" s="66"/>
      <c r="O230" s="71"/>
      <c r="Q230" s="71"/>
      <c r="R230" s="71"/>
      <c r="S230" s="71"/>
    </row>
    <row r="231" spans="1:20" ht="18" customHeight="1">
      <c r="A231" s="36"/>
      <c r="B231" s="42"/>
      <c r="C231" s="72"/>
      <c r="D231" s="270"/>
      <c r="E231" s="271"/>
      <c r="F231" s="47"/>
      <c r="G231" s="273"/>
      <c r="H231" s="281"/>
      <c r="I231" s="285"/>
      <c r="J231" s="286"/>
      <c r="K231" s="287"/>
      <c r="L231" s="48"/>
      <c r="M231" s="66"/>
      <c r="N231" s="71"/>
      <c r="O231" s="66"/>
      <c r="P231" s="71"/>
      <c r="Q231" s="76"/>
      <c r="R231" s="76"/>
      <c r="S231" s="76"/>
      <c r="T231" s="77"/>
    </row>
    <row r="232" spans="1:20" ht="18" customHeight="1">
      <c r="A232" s="36"/>
      <c r="B232" s="39"/>
      <c r="C232" s="67"/>
      <c r="D232" s="268"/>
      <c r="E232" s="269"/>
      <c r="F232" s="45"/>
      <c r="G232" s="272"/>
      <c r="H232" s="280"/>
      <c r="I232" s="282"/>
      <c r="J232" s="283"/>
      <c r="K232" s="284"/>
      <c r="L232" s="48"/>
      <c r="M232" s="66"/>
      <c r="O232" s="71"/>
      <c r="Q232" s="71"/>
      <c r="R232" s="71"/>
      <c r="S232" s="71"/>
    </row>
    <row r="233" spans="1:20" ht="18" customHeight="1">
      <c r="A233" s="36"/>
      <c r="B233" s="42"/>
      <c r="C233" s="72"/>
      <c r="D233" s="270"/>
      <c r="E233" s="271"/>
      <c r="F233" s="47"/>
      <c r="G233" s="273"/>
      <c r="H233" s="281"/>
      <c r="I233" s="285"/>
      <c r="J233" s="286"/>
      <c r="K233" s="287"/>
      <c r="L233" s="48"/>
      <c r="M233" s="66"/>
      <c r="N233" s="71"/>
      <c r="O233" s="66"/>
      <c r="P233" s="71"/>
      <c r="Q233" s="76"/>
      <c r="R233" s="76"/>
      <c r="S233" s="76"/>
      <c r="T233" s="77"/>
    </row>
    <row r="234" spans="1:20" ht="18" customHeight="1">
      <c r="A234" s="36"/>
      <c r="B234" s="39"/>
      <c r="C234" s="67"/>
      <c r="D234" s="268"/>
      <c r="E234" s="269"/>
      <c r="F234" s="45"/>
      <c r="G234" s="272"/>
      <c r="H234" s="280"/>
      <c r="I234" s="282"/>
      <c r="J234" s="283"/>
      <c r="K234" s="284"/>
      <c r="L234" s="48"/>
      <c r="M234" s="66"/>
      <c r="O234" s="71"/>
      <c r="Q234" s="71"/>
      <c r="R234" s="71"/>
      <c r="S234" s="71"/>
    </row>
    <row r="235" spans="1:20" ht="18" customHeight="1">
      <c r="A235" s="36"/>
      <c r="B235" s="42"/>
      <c r="C235" s="72"/>
      <c r="D235" s="270"/>
      <c r="E235" s="271"/>
      <c r="F235" s="47"/>
      <c r="G235" s="273"/>
      <c r="H235" s="281"/>
      <c r="I235" s="285"/>
      <c r="J235" s="286"/>
      <c r="K235" s="287"/>
      <c r="L235" s="48"/>
      <c r="M235" s="66"/>
      <c r="N235" s="71"/>
      <c r="O235" s="66"/>
      <c r="P235" s="71"/>
      <c r="Q235" s="76"/>
      <c r="R235" s="76"/>
      <c r="S235" s="76"/>
      <c r="T235" s="77"/>
    </row>
    <row r="236" spans="1:20" ht="18" customHeight="1">
      <c r="A236" s="36"/>
      <c r="B236" s="39"/>
      <c r="C236" s="67"/>
      <c r="D236" s="268"/>
      <c r="E236" s="269"/>
      <c r="F236" s="45"/>
      <c r="G236" s="272"/>
      <c r="H236" s="280"/>
      <c r="I236" s="282"/>
      <c r="J236" s="283"/>
      <c r="K236" s="284"/>
      <c r="L236" s="48"/>
      <c r="M236" s="66"/>
      <c r="O236" s="71"/>
      <c r="Q236" s="71"/>
      <c r="R236" s="71"/>
      <c r="S236" s="71"/>
    </row>
    <row r="237" spans="1:20" ht="18" customHeight="1">
      <c r="A237" s="36"/>
      <c r="B237" s="42"/>
      <c r="C237" s="72"/>
      <c r="D237" s="270"/>
      <c r="E237" s="271"/>
      <c r="F237" s="47"/>
      <c r="G237" s="273"/>
      <c r="H237" s="281"/>
      <c r="I237" s="285"/>
      <c r="J237" s="286"/>
      <c r="K237" s="287"/>
      <c r="L237" s="48"/>
      <c r="M237" s="66"/>
      <c r="N237" s="71"/>
      <c r="O237" s="66"/>
      <c r="P237" s="71"/>
      <c r="Q237" s="76"/>
      <c r="R237" s="76"/>
      <c r="S237" s="76"/>
      <c r="T237" s="77"/>
    </row>
    <row r="238" spans="1:20" ht="18" customHeight="1">
      <c r="A238" s="36"/>
      <c r="B238" s="39"/>
      <c r="C238" s="50"/>
      <c r="D238" s="291"/>
      <c r="E238" s="292"/>
      <c r="F238" s="45"/>
      <c r="G238" s="272"/>
      <c r="H238" s="280"/>
      <c r="I238" s="282"/>
      <c r="J238" s="283"/>
      <c r="K238" s="284"/>
      <c r="L238" s="48"/>
    </row>
    <row r="239" spans="1:20" ht="18" customHeight="1">
      <c r="A239" s="36"/>
      <c r="B239" s="42"/>
      <c r="C239" s="72"/>
      <c r="D239" s="293"/>
      <c r="E239" s="294"/>
      <c r="F239" s="47"/>
      <c r="G239" s="273"/>
      <c r="H239" s="281"/>
      <c r="I239" s="285"/>
      <c r="J239" s="286"/>
      <c r="K239" s="287"/>
      <c r="L239" s="48"/>
    </row>
    <row r="240" spans="1:20" ht="18" customHeight="1">
      <c r="A240" s="36"/>
      <c r="B240" s="39"/>
      <c r="C240" s="67"/>
      <c r="D240" s="268"/>
      <c r="E240" s="269"/>
      <c r="F240" s="45"/>
      <c r="G240" s="272"/>
      <c r="H240" s="272">
        <f>SUM(H192:H239)</f>
        <v>288632</v>
      </c>
      <c r="I240" s="282"/>
      <c r="J240" s="283"/>
      <c r="K240" s="284"/>
      <c r="L240" s="48"/>
      <c r="M240" s="66"/>
      <c r="N240" s="71"/>
      <c r="O240" s="66"/>
    </row>
    <row r="241" spans="1:20" ht="18" customHeight="1">
      <c r="A241" s="36"/>
      <c r="B241" s="42"/>
      <c r="C241" s="42" t="s">
        <v>463</v>
      </c>
      <c r="D241" s="270"/>
      <c r="E241" s="271"/>
      <c r="F241" s="59"/>
      <c r="G241" s="273"/>
      <c r="H241" s="273"/>
      <c r="I241" s="285"/>
      <c r="J241" s="286"/>
      <c r="K241" s="287"/>
      <c r="L241" s="48"/>
      <c r="M241" s="66"/>
      <c r="O241" s="66"/>
    </row>
    <row r="242" spans="1:20" ht="18" customHeight="1">
      <c r="A242" s="36"/>
      <c r="C242" s="78"/>
      <c r="D242" s="61"/>
      <c r="E242" s="61"/>
      <c r="F242" s="62"/>
      <c r="G242" s="63"/>
      <c r="H242" s="63"/>
      <c r="I242" s="79"/>
      <c r="J242" s="79"/>
      <c r="K242" s="79"/>
      <c r="M242" s="66"/>
      <c r="N242" s="71"/>
      <c r="O242" s="66"/>
    </row>
    <row r="243" spans="1:20" ht="18" customHeight="1">
      <c r="A243" s="36"/>
      <c r="D243" s="61"/>
      <c r="E243" s="61"/>
      <c r="F243" s="62"/>
      <c r="G243" s="63"/>
      <c r="H243" s="63"/>
      <c r="I243" s="64"/>
      <c r="J243" s="64"/>
      <c r="K243" s="64"/>
    </row>
    <row r="244" spans="1:20" ht="18" customHeight="1">
      <c r="A244" s="36"/>
      <c r="B244" s="39"/>
      <c r="C244" s="39"/>
      <c r="D244" s="268"/>
      <c r="E244" s="269"/>
      <c r="F244" s="45"/>
      <c r="G244" s="272"/>
      <c r="H244" s="272"/>
      <c r="I244" s="274"/>
      <c r="J244" s="275"/>
      <c r="K244" s="276"/>
    </row>
    <row r="245" spans="1:20" ht="18" customHeight="1">
      <c r="A245" s="36"/>
      <c r="B245" s="65">
        <f>B21</f>
        <v>5</v>
      </c>
      <c r="C245" s="42" t="str">
        <f>C21</f>
        <v>排水設備工事</v>
      </c>
      <c r="D245" s="270"/>
      <c r="E245" s="271"/>
      <c r="F245" s="47"/>
      <c r="G245" s="273"/>
      <c r="H245" s="273"/>
      <c r="I245" s="277"/>
      <c r="J245" s="278"/>
      <c r="K245" s="279"/>
      <c r="M245" s="66"/>
    </row>
    <row r="246" spans="1:20" ht="18" customHeight="1">
      <c r="A246" s="36"/>
      <c r="B246" s="39"/>
      <c r="C246" s="67" t="s">
        <v>176</v>
      </c>
      <c r="D246" s="268">
        <v>2</v>
      </c>
      <c r="E246" s="269"/>
      <c r="F246" s="45">
        <v>4</v>
      </c>
      <c r="G246" s="272">
        <v>4060</v>
      </c>
      <c r="H246" s="280">
        <f>D246*G246</f>
        <v>8120</v>
      </c>
      <c r="I246" s="282"/>
      <c r="J246" s="283"/>
      <c r="K246" s="284"/>
      <c r="L246" s="48"/>
      <c r="M246" s="66"/>
      <c r="O246" s="71"/>
      <c r="Q246" s="71"/>
      <c r="R246" s="71"/>
      <c r="S246" s="71"/>
    </row>
    <row r="247" spans="1:20" ht="18" customHeight="1">
      <c r="A247" s="36"/>
      <c r="B247" s="42"/>
      <c r="C247" s="72" t="s">
        <v>177</v>
      </c>
      <c r="D247" s="270"/>
      <c r="E247" s="271"/>
      <c r="F247" s="47" t="s">
        <v>64</v>
      </c>
      <c r="G247" s="273"/>
      <c r="H247" s="281"/>
      <c r="I247" s="285" t="s">
        <v>178</v>
      </c>
      <c r="J247" s="286"/>
      <c r="K247" s="287"/>
      <c r="L247" s="48"/>
      <c r="M247" s="66"/>
      <c r="N247" s="71"/>
      <c r="O247" s="66"/>
      <c r="P247" s="71"/>
      <c r="Q247" s="76"/>
      <c r="R247" s="76"/>
      <c r="S247" s="76"/>
      <c r="T247" s="77"/>
    </row>
    <row r="248" spans="1:20" ht="18" customHeight="1">
      <c r="A248" s="36"/>
      <c r="B248" s="39"/>
      <c r="C248" s="67" t="s">
        <v>176</v>
      </c>
      <c r="D248" s="268">
        <v>18</v>
      </c>
      <c r="E248" s="269"/>
      <c r="F248" s="45">
        <v>4</v>
      </c>
      <c r="G248" s="272">
        <v>5190</v>
      </c>
      <c r="H248" s="280">
        <f>D248*G248</f>
        <v>93420</v>
      </c>
      <c r="I248" s="282"/>
      <c r="J248" s="283"/>
      <c r="K248" s="284"/>
      <c r="L248" s="48"/>
      <c r="M248" s="66"/>
      <c r="O248" s="71"/>
      <c r="Q248" s="71"/>
      <c r="R248" s="71"/>
      <c r="S248" s="71"/>
    </row>
    <row r="249" spans="1:20" ht="18" customHeight="1">
      <c r="A249" s="36"/>
      <c r="B249" s="42"/>
      <c r="C249" s="72" t="s">
        <v>179</v>
      </c>
      <c r="D249" s="270"/>
      <c r="E249" s="271"/>
      <c r="F249" s="47" t="s">
        <v>64</v>
      </c>
      <c r="G249" s="273"/>
      <c r="H249" s="281"/>
      <c r="I249" s="285" t="s">
        <v>180</v>
      </c>
      <c r="J249" s="286"/>
      <c r="K249" s="287"/>
      <c r="L249" s="48"/>
      <c r="M249" s="66"/>
      <c r="N249" s="71"/>
      <c r="O249" s="66"/>
      <c r="P249" s="71"/>
      <c r="Q249" s="76"/>
      <c r="R249" s="76"/>
      <c r="S249" s="76"/>
      <c r="T249" s="77"/>
    </row>
    <row r="250" spans="1:20" ht="18" customHeight="1">
      <c r="A250" s="36"/>
      <c r="B250" s="39"/>
      <c r="C250" s="67" t="s">
        <v>176</v>
      </c>
      <c r="D250" s="268">
        <v>20</v>
      </c>
      <c r="E250" s="269"/>
      <c r="F250" s="45">
        <v>4</v>
      </c>
      <c r="G250" s="272">
        <v>8040</v>
      </c>
      <c r="H250" s="280">
        <f>D250*G250</f>
        <v>160800</v>
      </c>
      <c r="I250" s="282"/>
      <c r="J250" s="283"/>
      <c r="K250" s="284"/>
      <c r="L250" s="48"/>
      <c r="M250" s="66"/>
      <c r="O250" s="71"/>
      <c r="Q250" s="71"/>
      <c r="R250" s="71"/>
      <c r="S250" s="71"/>
    </row>
    <row r="251" spans="1:20" ht="18" customHeight="1">
      <c r="A251" s="36"/>
      <c r="B251" s="42"/>
      <c r="C251" s="72" t="s">
        <v>181</v>
      </c>
      <c r="D251" s="270"/>
      <c r="E251" s="271"/>
      <c r="F251" s="47" t="s">
        <v>64</v>
      </c>
      <c r="G251" s="273"/>
      <c r="H251" s="281"/>
      <c r="I251" s="285" t="s">
        <v>182</v>
      </c>
      <c r="J251" s="286"/>
      <c r="K251" s="287"/>
      <c r="L251" s="48"/>
      <c r="M251" s="66"/>
      <c r="N251" s="71"/>
      <c r="O251" s="66"/>
      <c r="P251" s="71"/>
      <c r="Q251" s="76"/>
      <c r="R251" s="76"/>
      <c r="S251" s="76"/>
      <c r="T251" s="77"/>
    </row>
    <row r="252" spans="1:20" ht="18" customHeight="1">
      <c r="A252" s="36"/>
      <c r="B252" s="39"/>
      <c r="C252" s="67" t="s">
        <v>176</v>
      </c>
      <c r="D252" s="268">
        <v>11</v>
      </c>
      <c r="E252" s="269"/>
      <c r="F252" s="45">
        <v>4</v>
      </c>
      <c r="G252" s="272">
        <v>10500</v>
      </c>
      <c r="H252" s="280">
        <f>D252*G252</f>
        <v>115500</v>
      </c>
      <c r="I252" s="282"/>
      <c r="J252" s="283"/>
      <c r="K252" s="284"/>
      <c r="L252" s="48"/>
      <c r="M252" s="66"/>
      <c r="O252" s="71"/>
      <c r="Q252" s="71"/>
      <c r="R252" s="71"/>
      <c r="S252" s="71"/>
    </row>
    <row r="253" spans="1:20" ht="18" customHeight="1">
      <c r="A253" s="36"/>
      <c r="B253" s="42"/>
      <c r="C253" s="72" t="s">
        <v>183</v>
      </c>
      <c r="D253" s="270"/>
      <c r="E253" s="271"/>
      <c r="F253" s="47" t="s">
        <v>64</v>
      </c>
      <c r="G253" s="273"/>
      <c r="H253" s="281"/>
      <c r="I253" s="285" t="s">
        <v>184</v>
      </c>
      <c r="J253" s="286"/>
      <c r="K253" s="287"/>
      <c r="L253" s="48"/>
      <c r="M253" s="66"/>
      <c r="N253" s="71"/>
      <c r="O253" s="66"/>
      <c r="P253" s="71"/>
      <c r="Q253" s="76"/>
      <c r="R253" s="76"/>
      <c r="S253" s="76"/>
      <c r="T253" s="77"/>
    </row>
    <row r="254" spans="1:20" ht="18" customHeight="1">
      <c r="A254" s="36"/>
      <c r="B254" s="39"/>
      <c r="C254" s="67" t="s">
        <v>176</v>
      </c>
      <c r="D254" s="268">
        <v>3</v>
      </c>
      <c r="E254" s="269"/>
      <c r="F254" s="45">
        <v>4</v>
      </c>
      <c r="G254" s="272">
        <v>4320</v>
      </c>
      <c r="H254" s="280">
        <f>D254*G254</f>
        <v>12960</v>
      </c>
      <c r="I254" s="282"/>
      <c r="J254" s="283"/>
      <c r="K254" s="284"/>
      <c r="L254" s="48"/>
      <c r="M254" s="66"/>
      <c r="O254" s="71"/>
      <c r="Q254" s="71"/>
      <c r="R254" s="71"/>
      <c r="S254" s="71"/>
    </row>
    <row r="255" spans="1:20" ht="18" customHeight="1">
      <c r="A255" s="36"/>
      <c r="B255" s="42"/>
      <c r="C255" s="72" t="s">
        <v>185</v>
      </c>
      <c r="D255" s="270"/>
      <c r="E255" s="271"/>
      <c r="F255" s="47" t="s">
        <v>64</v>
      </c>
      <c r="G255" s="273"/>
      <c r="H255" s="281"/>
      <c r="I255" s="285" t="s">
        <v>186</v>
      </c>
      <c r="J255" s="286"/>
      <c r="K255" s="287"/>
      <c r="L255" s="48"/>
      <c r="M255" s="66"/>
      <c r="N255" s="71"/>
      <c r="O255" s="66"/>
      <c r="P255" s="71"/>
      <c r="Q255" s="76"/>
      <c r="R255" s="76"/>
      <c r="S255" s="76"/>
      <c r="T255" s="77"/>
    </row>
    <row r="256" spans="1:20" ht="18" customHeight="1">
      <c r="A256" s="36"/>
      <c r="B256" s="39"/>
      <c r="C256" s="67" t="s">
        <v>176</v>
      </c>
      <c r="D256" s="268">
        <v>4</v>
      </c>
      <c r="E256" s="269"/>
      <c r="F256" s="45">
        <v>4</v>
      </c>
      <c r="G256" s="272">
        <v>5550</v>
      </c>
      <c r="H256" s="280">
        <f>D256*G256</f>
        <v>22200</v>
      </c>
      <c r="I256" s="282"/>
      <c r="J256" s="283"/>
      <c r="K256" s="284"/>
      <c r="L256" s="48"/>
      <c r="M256" s="66"/>
      <c r="O256" s="71"/>
      <c r="Q256" s="71"/>
      <c r="R256" s="71"/>
      <c r="S256" s="71"/>
    </row>
    <row r="257" spans="1:20" ht="18" customHeight="1">
      <c r="A257" s="36"/>
      <c r="B257" s="42"/>
      <c r="C257" s="72" t="s">
        <v>187</v>
      </c>
      <c r="D257" s="270"/>
      <c r="E257" s="271"/>
      <c r="F257" s="47" t="s">
        <v>64</v>
      </c>
      <c r="G257" s="273"/>
      <c r="H257" s="281"/>
      <c r="I257" s="285" t="s">
        <v>188</v>
      </c>
      <c r="J257" s="286"/>
      <c r="K257" s="287"/>
      <c r="L257" s="48"/>
      <c r="M257" s="66"/>
      <c r="N257" s="71"/>
      <c r="O257" s="66"/>
      <c r="P257" s="71"/>
      <c r="Q257" s="76"/>
      <c r="R257" s="76"/>
      <c r="S257" s="76"/>
      <c r="T257" s="77"/>
    </row>
    <row r="258" spans="1:20" ht="18" customHeight="1">
      <c r="A258" s="36"/>
      <c r="B258" s="39"/>
      <c r="C258" s="67" t="s">
        <v>176</v>
      </c>
      <c r="D258" s="268">
        <v>5</v>
      </c>
      <c r="E258" s="269"/>
      <c r="F258" s="45">
        <v>4</v>
      </c>
      <c r="G258" s="272">
        <v>6720</v>
      </c>
      <c r="H258" s="280">
        <f>D258*G258</f>
        <v>33600</v>
      </c>
      <c r="I258" s="282"/>
      <c r="J258" s="283"/>
      <c r="K258" s="284"/>
      <c r="L258" s="48"/>
      <c r="M258" s="66"/>
      <c r="O258" s="71"/>
      <c r="Q258" s="71"/>
      <c r="R258" s="71"/>
      <c r="S258" s="71"/>
    </row>
    <row r="259" spans="1:20" ht="18" customHeight="1">
      <c r="A259" s="36"/>
      <c r="B259" s="42"/>
      <c r="C259" s="72" t="s">
        <v>189</v>
      </c>
      <c r="D259" s="270"/>
      <c r="E259" s="271"/>
      <c r="F259" s="47" t="s">
        <v>64</v>
      </c>
      <c r="G259" s="273"/>
      <c r="H259" s="281"/>
      <c r="I259" s="285" t="s">
        <v>190</v>
      </c>
      <c r="J259" s="286"/>
      <c r="K259" s="287"/>
      <c r="L259" s="48"/>
      <c r="M259" s="66"/>
      <c r="N259" s="71"/>
      <c r="O259" s="66"/>
      <c r="P259" s="71"/>
      <c r="Q259" s="76"/>
      <c r="R259" s="76"/>
      <c r="S259" s="76"/>
      <c r="T259" s="77"/>
    </row>
    <row r="260" spans="1:20" ht="18" customHeight="1">
      <c r="A260" s="36"/>
      <c r="B260" s="39"/>
      <c r="C260" s="67" t="s">
        <v>191</v>
      </c>
      <c r="D260" s="268">
        <v>3</v>
      </c>
      <c r="E260" s="269"/>
      <c r="F260" s="45">
        <v>4</v>
      </c>
      <c r="G260" s="272">
        <v>4060</v>
      </c>
      <c r="H260" s="280">
        <f>D260*G260</f>
        <v>12180</v>
      </c>
      <c r="I260" s="282"/>
      <c r="J260" s="283"/>
      <c r="K260" s="284"/>
      <c r="L260" s="48"/>
      <c r="M260" s="66"/>
      <c r="O260" s="71"/>
      <c r="Q260" s="71"/>
      <c r="R260" s="71"/>
      <c r="S260" s="71"/>
    </row>
    <row r="261" spans="1:20" ht="18" customHeight="1">
      <c r="A261" s="36"/>
      <c r="B261" s="42"/>
      <c r="C261" s="72" t="s">
        <v>177</v>
      </c>
      <c r="D261" s="270"/>
      <c r="E261" s="271"/>
      <c r="F261" s="47" t="s">
        <v>64</v>
      </c>
      <c r="G261" s="273"/>
      <c r="H261" s="281"/>
      <c r="I261" s="285" t="s">
        <v>192</v>
      </c>
      <c r="J261" s="286"/>
      <c r="K261" s="287"/>
      <c r="L261" s="48"/>
      <c r="M261" s="66"/>
      <c r="N261" s="71"/>
      <c r="O261" s="66"/>
      <c r="P261" s="71"/>
      <c r="Q261" s="76"/>
      <c r="R261" s="76"/>
      <c r="S261" s="76"/>
      <c r="T261" s="77"/>
    </row>
    <row r="262" spans="1:20" ht="18" customHeight="1">
      <c r="A262" s="36"/>
      <c r="B262" s="39"/>
      <c r="C262" s="67" t="s">
        <v>191</v>
      </c>
      <c r="D262" s="268">
        <v>5</v>
      </c>
      <c r="E262" s="269"/>
      <c r="F262" s="45">
        <v>4</v>
      </c>
      <c r="G262" s="272">
        <v>5190</v>
      </c>
      <c r="H262" s="280">
        <f>D262*G262</f>
        <v>25950</v>
      </c>
      <c r="I262" s="282"/>
      <c r="J262" s="283"/>
      <c r="K262" s="284"/>
      <c r="L262" s="48"/>
      <c r="M262" s="66"/>
      <c r="O262" s="71"/>
      <c r="Q262" s="71"/>
      <c r="R262" s="71"/>
      <c r="S262" s="71"/>
    </row>
    <row r="263" spans="1:20" ht="18" customHeight="1">
      <c r="A263" s="36"/>
      <c r="B263" s="42"/>
      <c r="C263" s="72" t="s">
        <v>179</v>
      </c>
      <c r="D263" s="270"/>
      <c r="E263" s="271"/>
      <c r="F263" s="47" t="s">
        <v>64</v>
      </c>
      <c r="G263" s="273"/>
      <c r="H263" s="281"/>
      <c r="I263" s="285" t="s">
        <v>193</v>
      </c>
      <c r="J263" s="286"/>
      <c r="K263" s="287"/>
      <c r="L263" s="48"/>
      <c r="M263" s="66"/>
      <c r="N263" s="71"/>
      <c r="O263" s="66"/>
      <c r="P263" s="71"/>
      <c r="Q263" s="76"/>
      <c r="R263" s="76"/>
      <c r="S263" s="76"/>
      <c r="T263" s="77"/>
    </row>
    <row r="264" spans="1:20" ht="18" customHeight="1">
      <c r="A264" s="36"/>
      <c r="B264" s="39"/>
      <c r="C264" s="67" t="s">
        <v>191</v>
      </c>
      <c r="D264" s="268">
        <v>14</v>
      </c>
      <c r="E264" s="269"/>
      <c r="F264" s="45">
        <v>4</v>
      </c>
      <c r="G264" s="272">
        <v>6660</v>
      </c>
      <c r="H264" s="280">
        <f>D264*G264</f>
        <v>93240</v>
      </c>
      <c r="I264" s="282"/>
      <c r="J264" s="283"/>
      <c r="K264" s="284"/>
      <c r="L264" s="48"/>
      <c r="M264" s="66"/>
      <c r="O264" s="71"/>
      <c r="Q264" s="71"/>
      <c r="R264" s="71"/>
      <c r="S264" s="71"/>
    </row>
    <row r="265" spans="1:20" ht="18" customHeight="1">
      <c r="A265" s="36"/>
      <c r="B265" s="42"/>
      <c r="C265" s="72" t="s">
        <v>194</v>
      </c>
      <c r="D265" s="270"/>
      <c r="E265" s="271"/>
      <c r="F265" s="47" t="s">
        <v>64</v>
      </c>
      <c r="G265" s="273"/>
      <c r="H265" s="281"/>
      <c r="I265" s="285" t="s">
        <v>195</v>
      </c>
      <c r="J265" s="286"/>
      <c r="K265" s="287"/>
      <c r="L265" s="48"/>
      <c r="M265" s="66"/>
      <c r="N265" s="71"/>
      <c r="O265" s="66"/>
      <c r="P265" s="71"/>
      <c r="Q265" s="76"/>
      <c r="R265" s="76"/>
      <c r="S265" s="76"/>
      <c r="T265" s="77"/>
    </row>
    <row r="266" spans="1:20" ht="18" customHeight="1">
      <c r="A266" s="36"/>
      <c r="B266" s="39"/>
      <c r="C266" s="67"/>
      <c r="D266" s="268"/>
      <c r="E266" s="269"/>
      <c r="F266" s="45"/>
      <c r="G266" s="272"/>
      <c r="H266" s="280"/>
      <c r="I266" s="282"/>
      <c r="J266" s="283"/>
      <c r="K266" s="284"/>
      <c r="L266" s="48"/>
      <c r="M266" s="66"/>
      <c r="N266" s="71"/>
      <c r="O266" s="66"/>
    </row>
    <row r="267" spans="1:20" ht="18" customHeight="1">
      <c r="A267" s="36"/>
      <c r="B267" s="42"/>
      <c r="C267" s="72"/>
      <c r="D267" s="270"/>
      <c r="E267" s="271"/>
      <c r="F267" s="59"/>
      <c r="G267" s="273"/>
      <c r="H267" s="281"/>
      <c r="I267" s="285"/>
      <c r="J267" s="286"/>
      <c r="K267" s="287"/>
      <c r="L267" s="48"/>
      <c r="M267" s="66"/>
      <c r="O267" s="66"/>
    </row>
    <row r="268" spans="1:20" ht="18" customHeight="1">
      <c r="A268" s="36"/>
      <c r="C268" s="78"/>
      <c r="D268" s="61"/>
      <c r="E268" s="61"/>
      <c r="F268" s="62"/>
      <c r="G268" s="63"/>
      <c r="H268" s="63"/>
      <c r="I268" s="79"/>
      <c r="J268" s="79"/>
      <c r="K268" s="79"/>
      <c r="M268" s="66"/>
      <c r="N268" s="71"/>
      <c r="O268" s="66"/>
    </row>
    <row r="269" spans="1:20" ht="18" customHeight="1">
      <c r="A269" s="36"/>
      <c r="D269" s="61"/>
      <c r="E269" s="61"/>
      <c r="F269" s="62"/>
      <c r="G269" s="63"/>
      <c r="H269" s="63"/>
      <c r="I269" s="64"/>
      <c r="J269" s="64"/>
      <c r="K269" s="64"/>
    </row>
    <row r="270" spans="1:20" ht="18" customHeight="1">
      <c r="A270" s="36"/>
      <c r="B270" s="39"/>
      <c r="C270" s="39"/>
      <c r="D270" s="268"/>
      <c r="E270" s="269"/>
      <c r="F270" s="45"/>
      <c r="G270" s="272"/>
      <c r="H270" s="272"/>
      <c r="I270" s="274"/>
      <c r="J270" s="275"/>
      <c r="K270" s="276"/>
    </row>
    <row r="271" spans="1:20" ht="18" customHeight="1">
      <c r="A271" s="36"/>
      <c r="B271" s="65"/>
      <c r="C271" s="42"/>
      <c r="D271" s="270"/>
      <c r="E271" s="271"/>
      <c r="F271" s="47"/>
      <c r="G271" s="273"/>
      <c r="H271" s="273"/>
      <c r="I271" s="277"/>
      <c r="J271" s="278"/>
      <c r="K271" s="279"/>
      <c r="M271" s="66"/>
    </row>
    <row r="272" spans="1:20" ht="18" customHeight="1">
      <c r="A272" s="36"/>
      <c r="B272" s="39"/>
      <c r="C272" s="67" t="s">
        <v>191</v>
      </c>
      <c r="D272" s="268">
        <v>5</v>
      </c>
      <c r="E272" s="269"/>
      <c r="F272" s="45">
        <v>4</v>
      </c>
      <c r="G272" s="272">
        <v>4320</v>
      </c>
      <c r="H272" s="280">
        <f>D272*G272</f>
        <v>21600</v>
      </c>
      <c r="I272" s="282"/>
      <c r="J272" s="283"/>
      <c r="K272" s="284"/>
      <c r="L272" s="48"/>
      <c r="M272" s="66"/>
      <c r="O272" s="71"/>
      <c r="Q272" s="71"/>
      <c r="R272" s="71"/>
      <c r="S272" s="71"/>
    </row>
    <row r="273" spans="1:20" ht="18" customHeight="1">
      <c r="A273" s="36"/>
      <c r="B273" s="42"/>
      <c r="C273" s="72" t="s">
        <v>185</v>
      </c>
      <c r="D273" s="270"/>
      <c r="E273" s="271"/>
      <c r="F273" s="47" t="s">
        <v>64</v>
      </c>
      <c r="G273" s="273"/>
      <c r="H273" s="281"/>
      <c r="I273" s="285" t="s">
        <v>196</v>
      </c>
      <c r="J273" s="286"/>
      <c r="K273" s="287"/>
      <c r="L273" s="48"/>
      <c r="M273" s="66"/>
      <c r="N273" s="71"/>
      <c r="O273" s="66"/>
      <c r="P273" s="71"/>
      <c r="Q273" s="76"/>
      <c r="R273" s="76"/>
      <c r="S273" s="76"/>
      <c r="T273" s="77"/>
    </row>
    <row r="274" spans="1:20" ht="18" customHeight="1">
      <c r="A274" s="36"/>
      <c r="B274" s="39"/>
      <c r="C274" s="67"/>
      <c r="D274" s="268">
        <v>1</v>
      </c>
      <c r="E274" s="269"/>
      <c r="F274" s="45">
        <v>4</v>
      </c>
      <c r="G274" s="272">
        <v>7920</v>
      </c>
      <c r="H274" s="280">
        <f>D274*G274</f>
        <v>7920</v>
      </c>
      <c r="I274" s="282"/>
      <c r="J274" s="283"/>
      <c r="K274" s="284"/>
      <c r="L274" s="48"/>
      <c r="M274" s="66"/>
      <c r="O274" s="71"/>
      <c r="Q274" s="71"/>
      <c r="R274" s="71"/>
      <c r="S274" s="71"/>
    </row>
    <row r="275" spans="1:20" ht="18" customHeight="1">
      <c r="A275" s="36"/>
      <c r="B275" s="42"/>
      <c r="C275" s="72" t="s">
        <v>197</v>
      </c>
      <c r="D275" s="270"/>
      <c r="E275" s="271"/>
      <c r="F275" s="47" t="s">
        <v>61</v>
      </c>
      <c r="G275" s="273"/>
      <c r="H275" s="281"/>
      <c r="I275" s="285" t="s">
        <v>198</v>
      </c>
      <c r="J275" s="286"/>
      <c r="K275" s="287"/>
      <c r="L275" s="48"/>
      <c r="M275" s="66"/>
      <c r="N275" s="71"/>
      <c r="O275" s="66"/>
      <c r="P275" s="71"/>
      <c r="Q275" s="76"/>
      <c r="R275" s="76"/>
      <c r="S275" s="76"/>
      <c r="T275" s="77"/>
    </row>
    <row r="276" spans="1:20" ht="18" customHeight="1">
      <c r="A276" s="36"/>
      <c r="B276" s="39"/>
      <c r="C276" s="67"/>
      <c r="D276" s="268">
        <v>3</v>
      </c>
      <c r="E276" s="269"/>
      <c r="F276" s="45">
        <v>4</v>
      </c>
      <c r="G276" s="272">
        <v>10400</v>
      </c>
      <c r="H276" s="280">
        <f>D276*G276</f>
        <v>31200</v>
      </c>
      <c r="I276" s="282"/>
      <c r="J276" s="283"/>
      <c r="K276" s="284"/>
      <c r="L276" s="48"/>
      <c r="M276" s="66"/>
      <c r="O276" s="71"/>
      <c r="Q276" s="71"/>
      <c r="R276" s="71"/>
      <c r="S276" s="71"/>
    </row>
    <row r="277" spans="1:20" ht="18" customHeight="1">
      <c r="A277" s="36"/>
      <c r="B277" s="42"/>
      <c r="C277" s="72" t="s">
        <v>199</v>
      </c>
      <c r="D277" s="270"/>
      <c r="E277" s="271"/>
      <c r="F277" s="47" t="s">
        <v>61</v>
      </c>
      <c r="G277" s="273"/>
      <c r="H277" s="281"/>
      <c r="I277" s="285" t="s">
        <v>200</v>
      </c>
      <c r="J277" s="286"/>
      <c r="K277" s="287"/>
      <c r="L277" s="48"/>
      <c r="M277" s="66"/>
      <c r="N277" s="71"/>
      <c r="O277" s="66"/>
      <c r="P277" s="71"/>
      <c r="Q277" s="76"/>
      <c r="R277" s="76"/>
      <c r="S277" s="76"/>
      <c r="T277" s="77"/>
    </row>
    <row r="278" spans="1:20" ht="18" customHeight="1">
      <c r="A278" s="36"/>
      <c r="B278" s="39"/>
      <c r="C278" s="67"/>
      <c r="D278" s="268">
        <v>2</v>
      </c>
      <c r="E278" s="269"/>
      <c r="F278" s="45">
        <v>4</v>
      </c>
      <c r="G278" s="272">
        <v>12300</v>
      </c>
      <c r="H278" s="280">
        <f>D278*G278</f>
        <v>24600</v>
      </c>
      <c r="I278" s="282"/>
      <c r="J278" s="283"/>
      <c r="K278" s="284"/>
      <c r="L278" s="48"/>
      <c r="M278" s="66"/>
      <c r="O278" s="71"/>
      <c r="Q278" s="71"/>
      <c r="R278" s="71"/>
      <c r="S278" s="71"/>
    </row>
    <row r="279" spans="1:20" ht="18" customHeight="1">
      <c r="A279" s="36"/>
      <c r="B279" s="42"/>
      <c r="C279" s="72" t="s">
        <v>201</v>
      </c>
      <c r="D279" s="270"/>
      <c r="E279" s="271"/>
      <c r="F279" s="47" t="s">
        <v>61</v>
      </c>
      <c r="G279" s="273"/>
      <c r="H279" s="281"/>
      <c r="I279" s="285" t="s">
        <v>202</v>
      </c>
      <c r="J279" s="286"/>
      <c r="K279" s="287"/>
      <c r="L279" s="48"/>
      <c r="M279" s="66"/>
      <c r="N279" s="71"/>
      <c r="O279" s="66"/>
      <c r="P279" s="71"/>
      <c r="Q279" s="76"/>
      <c r="R279" s="76"/>
      <c r="S279" s="76"/>
      <c r="T279" s="77"/>
    </row>
    <row r="280" spans="1:20" ht="18" customHeight="1">
      <c r="A280" s="36"/>
      <c r="B280" s="39"/>
      <c r="C280" s="67"/>
      <c r="D280" s="268">
        <v>2</v>
      </c>
      <c r="E280" s="269"/>
      <c r="F280" s="45">
        <v>4</v>
      </c>
      <c r="G280" s="272">
        <v>7910</v>
      </c>
      <c r="H280" s="280">
        <f>D280*G280</f>
        <v>15820</v>
      </c>
      <c r="I280" s="282"/>
      <c r="J280" s="283"/>
      <c r="K280" s="284"/>
      <c r="L280" s="48"/>
      <c r="M280" s="66"/>
      <c r="O280" s="71"/>
      <c r="Q280" s="71"/>
      <c r="R280" s="71"/>
      <c r="S280" s="71"/>
    </row>
    <row r="281" spans="1:20" ht="18" customHeight="1">
      <c r="A281" s="36"/>
      <c r="B281" s="42"/>
      <c r="C281" s="72" t="s">
        <v>203</v>
      </c>
      <c r="D281" s="270"/>
      <c r="E281" s="271"/>
      <c r="F281" s="47" t="s">
        <v>61</v>
      </c>
      <c r="G281" s="273"/>
      <c r="H281" s="281"/>
      <c r="I281" s="285" t="s">
        <v>204</v>
      </c>
      <c r="J281" s="286"/>
      <c r="K281" s="287"/>
      <c r="L281" s="48"/>
      <c r="M281" s="66"/>
      <c r="N281" s="71"/>
      <c r="O281" s="66"/>
      <c r="P281" s="71"/>
      <c r="Q281" s="76"/>
      <c r="R281" s="76"/>
      <c r="S281" s="76"/>
      <c r="T281" s="77"/>
    </row>
    <row r="282" spans="1:20" ht="18" customHeight="1">
      <c r="A282" s="36"/>
      <c r="B282" s="39"/>
      <c r="C282" s="67"/>
      <c r="D282" s="268">
        <v>1</v>
      </c>
      <c r="E282" s="269"/>
      <c r="F282" s="45">
        <v>4</v>
      </c>
      <c r="G282" s="272"/>
      <c r="H282" s="280">
        <v>14400</v>
      </c>
      <c r="I282" s="282"/>
      <c r="J282" s="283"/>
      <c r="K282" s="284"/>
      <c r="L282" s="48"/>
      <c r="M282" s="66"/>
      <c r="O282" s="71"/>
      <c r="Q282" s="71"/>
      <c r="R282" s="71"/>
      <c r="S282" s="71"/>
    </row>
    <row r="283" spans="1:20" ht="18" customHeight="1">
      <c r="A283" s="36"/>
      <c r="B283" s="42"/>
      <c r="C283" s="72" t="s">
        <v>205</v>
      </c>
      <c r="D283" s="270"/>
      <c r="E283" s="271"/>
      <c r="F283" s="47" t="s">
        <v>8</v>
      </c>
      <c r="G283" s="273"/>
      <c r="H283" s="281"/>
      <c r="I283" s="285" t="s">
        <v>206</v>
      </c>
      <c r="J283" s="286"/>
      <c r="K283" s="287"/>
      <c r="L283" s="48"/>
      <c r="M283" s="66"/>
      <c r="N283" s="71"/>
      <c r="O283" s="66"/>
      <c r="P283" s="71"/>
      <c r="Q283" s="76"/>
      <c r="R283" s="76"/>
      <c r="S283" s="76"/>
      <c r="T283" s="77"/>
    </row>
    <row r="284" spans="1:20" ht="18" customHeight="1">
      <c r="A284" s="36"/>
      <c r="B284" s="39"/>
      <c r="C284" s="67"/>
      <c r="D284" s="268"/>
      <c r="E284" s="269"/>
      <c r="F284" s="45"/>
      <c r="G284" s="272"/>
      <c r="H284" s="280"/>
      <c r="I284" s="282"/>
      <c r="J284" s="283"/>
      <c r="K284" s="284"/>
      <c r="L284" s="48"/>
      <c r="M284" s="66"/>
      <c r="O284" s="71"/>
      <c r="Q284" s="71"/>
      <c r="R284" s="71"/>
      <c r="S284" s="71"/>
    </row>
    <row r="285" spans="1:20" ht="18" customHeight="1">
      <c r="A285" s="36"/>
      <c r="B285" s="42"/>
      <c r="C285" s="72"/>
      <c r="D285" s="270"/>
      <c r="E285" s="271"/>
      <c r="F285" s="47"/>
      <c r="G285" s="273"/>
      <c r="H285" s="281"/>
      <c r="I285" s="285"/>
      <c r="J285" s="286"/>
      <c r="K285" s="287"/>
      <c r="L285" s="48"/>
      <c r="M285" s="66"/>
      <c r="N285" s="71"/>
      <c r="O285" s="66"/>
      <c r="P285" s="71"/>
      <c r="Q285" s="76"/>
      <c r="R285" s="76"/>
      <c r="S285" s="76"/>
      <c r="T285" s="77"/>
    </row>
    <row r="286" spans="1:20" ht="18" customHeight="1">
      <c r="A286" s="36"/>
      <c r="B286" s="39"/>
      <c r="C286" s="67"/>
      <c r="D286" s="268"/>
      <c r="E286" s="269"/>
      <c r="F286" s="45"/>
      <c r="G286" s="272"/>
      <c r="H286" s="280"/>
      <c r="I286" s="282"/>
      <c r="J286" s="283"/>
      <c r="K286" s="284"/>
      <c r="L286" s="48"/>
      <c r="M286" s="66"/>
      <c r="O286" s="71"/>
      <c r="Q286" s="71"/>
      <c r="R286" s="71"/>
      <c r="S286" s="71"/>
    </row>
    <row r="287" spans="1:20" ht="18" customHeight="1">
      <c r="A287" s="36"/>
      <c r="B287" s="42"/>
      <c r="C287" s="72"/>
      <c r="D287" s="270"/>
      <c r="E287" s="271"/>
      <c r="F287" s="47"/>
      <c r="G287" s="273"/>
      <c r="H287" s="281"/>
      <c r="I287" s="285"/>
      <c r="J287" s="286"/>
      <c r="K287" s="287"/>
      <c r="L287" s="48"/>
      <c r="M287" s="66"/>
      <c r="N287" s="71"/>
      <c r="O287" s="66"/>
      <c r="P287" s="71"/>
      <c r="Q287" s="76"/>
      <c r="R287" s="76"/>
      <c r="S287" s="76"/>
      <c r="T287" s="77"/>
    </row>
    <row r="288" spans="1:20" ht="18" customHeight="1">
      <c r="A288" s="36"/>
      <c r="B288" s="39"/>
      <c r="C288" s="67"/>
      <c r="D288" s="268"/>
      <c r="E288" s="269"/>
      <c r="F288" s="45"/>
      <c r="G288" s="272"/>
      <c r="H288" s="280"/>
      <c r="I288" s="282"/>
      <c r="J288" s="283"/>
      <c r="K288" s="284"/>
      <c r="L288" s="48"/>
      <c r="M288" s="66"/>
      <c r="O288" s="71"/>
      <c r="Q288" s="71"/>
      <c r="R288" s="71"/>
      <c r="S288" s="71"/>
    </row>
    <row r="289" spans="1:20" ht="18" customHeight="1">
      <c r="A289" s="36"/>
      <c r="B289" s="42"/>
      <c r="C289" s="72"/>
      <c r="D289" s="270"/>
      <c r="E289" s="271"/>
      <c r="F289" s="47"/>
      <c r="G289" s="273"/>
      <c r="H289" s="281"/>
      <c r="I289" s="285"/>
      <c r="J289" s="286"/>
      <c r="K289" s="287"/>
      <c r="L289" s="48"/>
      <c r="M289" s="66"/>
      <c r="N289" s="71"/>
      <c r="O289" s="66"/>
      <c r="P289" s="71"/>
      <c r="Q289" s="76"/>
      <c r="R289" s="76"/>
      <c r="S289" s="76"/>
      <c r="T289" s="77"/>
    </row>
    <row r="290" spans="1:20" ht="18" customHeight="1">
      <c r="A290" s="36"/>
      <c r="B290" s="39"/>
      <c r="C290" s="50"/>
      <c r="D290" s="291"/>
      <c r="E290" s="292"/>
      <c r="F290" s="45"/>
      <c r="G290" s="272"/>
      <c r="H290" s="280"/>
      <c r="I290" s="282"/>
      <c r="J290" s="283"/>
      <c r="K290" s="284"/>
      <c r="L290" s="48"/>
    </row>
    <row r="291" spans="1:20" ht="18" customHeight="1">
      <c r="A291" s="36"/>
      <c r="B291" s="42"/>
      <c r="C291" s="72"/>
      <c r="D291" s="293"/>
      <c r="E291" s="294"/>
      <c r="F291" s="47"/>
      <c r="G291" s="273"/>
      <c r="H291" s="281"/>
      <c r="I291" s="285"/>
      <c r="J291" s="286"/>
      <c r="K291" s="287"/>
      <c r="L291" s="48"/>
    </row>
    <row r="292" spans="1:20" ht="18" customHeight="1">
      <c r="A292" s="36"/>
      <c r="B292" s="39"/>
      <c r="C292" s="67"/>
      <c r="D292" s="268"/>
      <c r="E292" s="269"/>
      <c r="F292" s="45"/>
      <c r="G292" s="272"/>
      <c r="H292" s="272">
        <f>SUM(H244:H291)</f>
        <v>693510</v>
      </c>
      <c r="I292" s="282"/>
      <c r="J292" s="283"/>
      <c r="K292" s="284"/>
      <c r="L292" s="48"/>
      <c r="M292" s="66"/>
      <c r="N292" s="71"/>
      <c r="O292" s="66"/>
    </row>
    <row r="293" spans="1:20" ht="18" customHeight="1">
      <c r="A293" s="36"/>
      <c r="B293" s="42"/>
      <c r="C293" s="42" t="s">
        <v>464</v>
      </c>
      <c r="D293" s="270"/>
      <c r="E293" s="271"/>
      <c r="F293" s="59"/>
      <c r="G293" s="273"/>
      <c r="H293" s="273"/>
      <c r="I293" s="285"/>
      <c r="J293" s="286"/>
      <c r="K293" s="287"/>
      <c r="L293" s="48"/>
      <c r="M293" s="66"/>
      <c r="O293" s="66"/>
    </row>
    <row r="294" spans="1:20" ht="18" customHeight="1">
      <c r="A294" s="36"/>
      <c r="C294" s="78"/>
      <c r="D294" s="61"/>
      <c r="E294" s="61"/>
      <c r="F294" s="62"/>
      <c r="G294" s="63"/>
      <c r="H294" s="63"/>
      <c r="I294" s="79"/>
      <c r="J294" s="79"/>
      <c r="K294" s="79"/>
      <c r="M294" s="66"/>
      <c r="N294" s="71"/>
      <c r="O294" s="66"/>
    </row>
    <row r="295" spans="1:20" ht="18" customHeight="1">
      <c r="A295" s="36"/>
      <c r="D295" s="61"/>
      <c r="E295" s="61"/>
      <c r="F295" s="62"/>
      <c r="G295" s="63"/>
      <c r="H295" s="63"/>
      <c r="I295" s="64"/>
      <c r="J295" s="64"/>
      <c r="K295" s="64"/>
    </row>
    <row r="296" spans="1:20" ht="18" customHeight="1">
      <c r="A296" s="36"/>
      <c r="B296" s="39"/>
      <c r="C296" s="39"/>
      <c r="D296" s="268"/>
      <c r="E296" s="269"/>
      <c r="F296" s="45"/>
      <c r="G296" s="272"/>
      <c r="H296" s="272"/>
      <c r="I296" s="274"/>
      <c r="J296" s="275"/>
      <c r="K296" s="276"/>
    </row>
    <row r="297" spans="1:20" ht="18" customHeight="1">
      <c r="A297" s="36"/>
      <c r="B297" s="65">
        <f>B23</f>
        <v>6</v>
      </c>
      <c r="C297" s="42" t="str">
        <f>C23</f>
        <v>給湯設備工事</v>
      </c>
      <c r="D297" s="270"/>
      <c r="E297" s="271"/>
      <c r="F297" s="47"/>
      <c r="G297" s="273"/>
      <c r="H297" s="273"/>
      <c r="I297" s="277"/>
      <c r="J297" s="278"/>
      <c r="K297" s="279"/>
      <c r="M297" s="66"/>
    </row>
    <row r="298" spans="1:20" ht="18" customHeight="1">
      <c r="A298" s="36"/>
      <c r="B298" s="39"/>
      <c r="C298" s="67"/>
      <c r="D298" s="268">
        <v>7</v>
      </c>
      <c r="E298" s="269"/>
      <c r="F298" s="45">
        <v>4</v>
      </c>
      <c r="G298" s="272">
        <v>5090</v>
      </c>
      <c r="H298" s="280">
        <f>D298*G298</f>
        <v>35630</v>
      </c>
      <c r="I298" s="282"/>
      <c r="J298" s="283"/>
      <c r="K298" s="284"/>
      <c r="L298" s="48"/>
      <c r="M298" s="66"/>
      <c r="O298" s="71"/>
      <c r="Q298" s="71"/>
      <c r="R298" s="71"/>
      <c r="S298" s="71"/>
    </row>
    <row r="299" spans="1:20" ht="18" customHeight="1">
      <c r="A299" s="36"/>
      <c r="B299" s="42"/>
      <c r="C299" s="72" t="s">
        <v>207</v>
      </c>
      <c r="D299" s="270"/>
      <c r="E299" s="271"/>
      <c r="F299" s="47" t="s">
        <v>64</v>
      </c>
      <c r="G299" s="273"/>
      <c r="H299" s="281"/>
      <c r="I299" s="285" t="s">
        <v>208</v>
      </c>
      <c r="J299" s="286"/>
      <c r="K299" s="287"/>
      <c r="L299" s="48"/>
      <c r="M299" s="66"/>
      <c r="N299" s="71"/>
      <c r="O299" s="66"/>
      <c r="P299" s="71"/>
      <c r="Q299" s="76"/>
      <c r="R299" s="76"/>
      <c r="S299" s="76"/>
      <c r="T299" s="77"/>
    </row>
    <row r="300" spans="1:20" ht="18" customHeight="1">
      <c r="A300" s="36"/>
      <c r="B300" s="39"/>
      <c r="C300" s="67"/>
      <c r="D300" s="268">
        <v>1</v>
      </c>
      <c r="E300" s="269"/>
      <c r="F300" s="45">
        <v>4</v>
      </c>
      <c r="G300" s="272">
        <v>4800</v>
      </c>
      <c r="H300" s="280">
        <f>D300*G300</f>
        <v>4800</v>
      </c>
      <c r="I300" s="282"/>
      <c r="J300" s="283"/>
      <c r="K300" s="284"/>
      <c r="L300" s="48"/>
      <c r="M300" s="66"/>
      <c r="O300" s="71"/>
      <c r="Q300" s="71"/>
      <c r="R300" s="71"/>
      <c r="S300" s="71"/>
    </row>
    <row r="301" spans="1:20" ht="18" customHeight="1">
      <c r="A301" s="36"/>
      <c r="B301" s="42"/>
      <c r="C301" s="72" t="s">
        <v>172</v>
      </c>
      <c r="D301" s="270"/>
      <c r="E301" s="271"/>
      <c r="F301" s="47" t="s">
        <v>61</v>
      </c>
      <c r="G301" s="273"/>
      <c r="H301" s="281"/>
      <c r="I301" s="285" t="s">
        <v>209</v>
      </c>
      <c r="J301" s="286"/>
      <c r="K301" s="287"/>
      <c r="L301" s="48"/>
      <c r="M301" s="66"/>
      <c r="N301" s="71"/>
      <c r="O301" s="66"/>
      <c r="P301" s="71"/>
      <c r="Q301" s="76"/>
      <c r="R301" s="76"/>
      <c r="S301" s="76"/>
      <c r="T301" s="77"/>
    </row>
    <row r="302" spans="1:20" ht="18" customHeight="1">
      <c r="A302" s="36"/>
      <c r="B302" s="39"/>
      <c r="C302" s="67"/>
      <c r="D302" s="268">
        <v>1</v>
      </c>
      <c r="E302" s="269"/>
      <c r="F302" s="45">
        <v>4</v>
      </c>
      <c r="G302" s="272">
        <v>136000</v>
      </c>
      <c r="H302" s="280">
        <f>D302*G302</f>
        <v>136000</v>
      </c>
      <c r="I302" s="282"/>
      <c r="J302" s="283"/>
      <c r="K302" s="284"/>
      <c r="L302" s="48"/>
      <c r="M302" s="66"/>
      <c r="O302" s="71"/>
      <c r="Q302" s="71"/>
      <c r="R302" s="71"/>
      <c r="S302" s="71"/>
    </row>
    <row r="303" spans="1:20" ht="18" customHeight="1">
      <c r="A303" s="36"/>
      <c r="B303" s="42"/>
      <c r="C303" s="72" t="s">
        <v>210</v>
      </c>
      <c r="D303" s="270"/>
      <c r="E303" s="271"/>
      <c r="F303" s="47" t="s">
        <v>116</v>
      </c>
      <c r="G303" s="273"/>
      <c r="H303" s="281"/>
      <c r="I303" s="285" t="s">
        <v>211</v>
      </c>
      <c r="J303" s="286"/>
      <c r="K303" s="287"/>
      <c r="L303" s="48"/>
      <c r="M303" s="66"/>
      <c r="N303" s="71"/>
      <c r="O303" s="66"/>
      <c r="P303" s="71"/>
      <c r="Q303" s="76"/>
      <c r="R303" s="76"/>
      <c r="S303" s="76"/>
      <c r="T303" s="77"/>
    </row>
    <row r="304" spans="1:20" ht="18" customHeight="1">
      <c r="A304" s="36"/>
      <c r="B304" s="39"/>
      <c r="C304" s="67"/>
      <c r="D304" s="268">
        <v>1</v>
      </c>
      <c r="E304" s="269"/>
      <c r="F304" s="45">
        <v>4</v>
      </c>
      <c r="G304" s="272"/>
      <c r="H304" s="280">
        <v>6480</v>
      </c>
      <c r="I304" s="282"/>
      <c r="J304" s="283"/>
      <c r="K304" s="284"/>
      <c r="L304" s="48"/>
      <c r="M304" s="66"/>
      <c r="O304" s="71"/>
      <c r="Q304" s="71"/>
      <c r="R304" s="71"/>
      <c r="S304" s="71"/>
    </row>
    <row r="305" spans="1:20" ht="18" customHeight="1">
      <c r="A305" s="36"/>
      <c r="B305" s="42"/>
      <c r="C305" s="72" t="s">
        <v>212</v>
      </c>
      <c r="D305" s="270"/>
      <c r="E305" s="271"/>
      <c r="F305" s="47" t="s">
        <v>8</v>
      </c>
      <c r="G305" s="273"/>
      <c r="H305" s="281"/>
      <c r="I305" s="285" t="s">
        <v>213</v>
      </c>
      <c r="J305" s="286"/>
      <c r="K305" s="287"/>
      <c r="L305" s="48"/>
      <c r="M305" s="66"/>
      <c r="N305" s="71"/>
      <c r="O305" s="66"/>
      <c r="P305" s="71"/>
      <c r="Q305" s="76"/>
      <c r="R305" s="76"/>
      <c r="S305" s="76"/>
      <c r="T305" s="77"/>
    </row>
    <row r="306" spans="1:20" ht="18" customHeight="1">
      <c r="A306" s="36"/>
      <c r="B306" s="39"/>
      <c r="C306" s="67"/>
      <c r="D306" s="268"/>
      <c r="E306" s="269"/>
      <c r="F306" s="45"/>
      <c r="G306" s="272"/>
      <c r="H306" s="280"/>
      <c r="I306" s="282"/>
      <c r="J306" s="283"/>
      <c r="K306" s="284"/>
      <c r="L306" s="48"/>
      <c r="M306" s="66"/>
      <c r="O306" s="71"/>
      <c r="Q306" s="71"/>
      <c r="R306" s="71"/>
      <c r="S306" s="71"/>
    </row>
    <row r="307" spans="1:20" ht="18" customHeight="1">
      <c r="A307" s="36"/>
      <c r="B307" s="42"/>
      <c r="C307" s="72"/>
      <c r="D307" s="270"/>
      <c r="E307" s="271"/>
      <c r="F307" s="47"/>
      <c r="G307" s="273"/>
      <c r="H307" s="281"/>
      <c r="I307" s="285"/>
      <c r="J307" s="286"/>
      <c r="K307" s="287"/>
      <c r="L307" s="48"/>
      <c r="M307" s="66"/>
      <c r="N307" s="71"/>
      <c r="O307" s="66"/>
      <c r="P307" s="71"/>
      <c r="Q307" s="76"/>
      <c r="R307" s="76"/>
      <c r="S307" s="76"/>
      <c r="T307" s="77"/>
    </row>
    <row r="308" spans="1:20" ht="18" customHeight="1">
      <c r="A308" s="36"/>
      <c r="B308" s="39"/>
      <c r="C308" s="67"/>
      <c r="D308" s="268"/>
      <c r="E308" s="269"/>
      <c r="F308" s="45"/>
      <c r="G308" s="272"/>
      <c r="H308" s="280"/>
      <c r="I308" s="282"/>
      <c r="J308" s="283"/>
      <c r="K308" s="284"/>
      <c r="L308" s="48"/>
      <c r="M308" s="66"/>
      <c r="O308" s="71"/>
      <c r="Q308" s="71"/>
      <c r="R308" s="71"/>
      <c r="S308" s="71"/>
    </row>
    <row r="309" spans="1:20" ht="18" customHeight="1">
      <c r="A309" s="36"/>
      <c r="B309" s="42"/>
      <c r="C309" s="72"/>
      <c r="D309" s="270"/>
      <c r="E309" s="271"/>
      <c r="F309" s="47"/>
      <c r="G309" s="273"/>
      <c r="H309" s="281"/>
      <c r="I309" s="285"/>
      <c r="J309" s="286"/>
      <c r="K309" s="287"/>
      <c r="L309" s="48"/>
      <c r="M309" s="66"/>
      <c r="N309" s="71"/>
      <c r="O309" s="66"/>
      <c r="P309" s="71"/>
      <c r="Q309" s="76"/>
      <c r="R309" s="76"/>
      <c r="S309" s="76"/>
      <c r="T309" s="77"/>
    </row>
    <row r="310" spans="1:20" ht="18" customHeight="1">
      <c r="A310" s="36"/>
      <c r="B310" s="39"/>
      <c r="C310" s="67"/>
      <c r="D310" s="268"/>
      <c r="E310" s="269"/>
      <c r="F310" s="45"/>
      <c r="G310" s="272"/>
      <c r="H310" s="280"/>
      <c r="I310" s="282"/>
      <c r="J310" s="283"/>
      <c r="K310" s="284"/>
      <c r="L310" s="48"/>
      <c r="M310" s="66"/>
      <c r="O310" s="71"/>
      <c r="Q310" s="71"/>
      <c r="R310" s="71"/>
      <c r="S310" s="71"/>
    </row>
    <row r="311" spans="1:20" ht="18" customHeight="1">
      <c r="A311" s="36"/>
      <c r="B311" s="42"/>
      <c r="C311" s="72"/>
      <c r="D311" s="270"/>
      <c r="E311" s="271"/>
      <c r="F311" s="47"/>
      <c r="G311" s="273"/>
      <c r="H311" s="281"/>
      <c r="I311" s="285"/>
      <c r="J311" s="286"/>
      <c r="K311" s="287"/>
      <c r="L311" s="48"/>
      <c r="M311" s="66"/>
      <c r="N311" s="71"/>
      <c r="O311" s="66"/>
      <c r="P311" s="71"/>
      <c r="Q311" s="76"/>
      <c r="R311" s="76"/>
      <c r="S311" s="76"/>
      <c r="T311" s="77"/>
    </row>
    <row r="312" spans="1:20" ht="18" customHeight="1">
      <c r="A312" s="36"/>
      <c r="B312" s="39"/>
      <c r="C312" s="67"/>
      <c r="D312" s="268"/>
      <c r="E312" s="269"/>
      <c r="F312" s="45"/>
      <c r="G312" s="272"/>
      <c r="H312" s="280"/>
      <c r="I312" s="282"/>
      <c r="J312" s="283"/>
      <c r="K312" s="284"/>
      <c r="L312" s="48"/>
      <c r="M312" s="66"/>
      <c r="O312" s="71"/>
      <c r="Q312" s="71"/>
      <c r="R312" s="71"/>
      <c r="S312" s="71"/>
    </row>
    <row r="313" spans="1:20" ht="18" customHeight="1">
      <c r="A313" s="36"/>
      <c r="B313" s="42"/>
      <c r="C313" s="72"/>
      <c r="D313" s="270"/>
      <c r="E313" s="271"/>
      <c r="F313" s="47"/>
      <c r="G313" s="273"/>
      <c r="H313" s="281"/>
      <c r="I313" s="285"/>
      <c r="J313" s="286"/>
      <c r="K313" s="287"/>
      <c r="L313" s="48"/>
      <c r="M313" s="66"/>
      <c r="N313" s="71"/>
      <c r="O313" s="66"/>
      <c r="P313" s="71"/>
      <c r="Q313" s="76"/>
      <c r="R313" s="76"/>
      <c r="S313" s="76"/>
      <c r="T313" s="77"/>
    </row>
    <row r="314" spans="1:20" ht="18" customHeight="1">
      <c r="A314" s="36"/>
      <c r="B314" s="39"/>
      <c r="C314" s="67"/>
      <c r="D314" s="268"/>
      <c r="E314" s="269"/>
      <c r="F314" s="45"/>
      <c r="G314" s="272"/>
      <c r="H314" s="280"/>
      <c r="I314" s="282"/>
      <c r="J314" s="283"/>
      <c r="K314" s="284"/>
      <c r="L314" s="48"/>
      <c r="M314" s="66"/>
      <c r="O314" s="71"/>
      <c r="Q314" s="71"/>
      <c r="R314" s="71"/>
      <c r="S314" s="71"/>
    </row>
    <row r="315" spans="1:20" ht="18" customHeight="1">
      <c r="A315" s="36"/>
      <c r="B315" s="42"/>
      <c r="C315" s="72"/>
      <c r="D315" s="270"/>
      <c r="E315" s="271"/>
      <c r="F315" s="47"/>
      <c r="G315" s="273"/>
      <c r="H315" s="281"/>
      <c r="I315" s="285"/>
      <c r="J315" s="286"/>
      <c r="K315" s="287"/>
      <c r="L315" s="48"/>
      <c r="M315" s="66"/>
      <c r="N315" s="71"/>
      <c r="O315" s="66"/>
      <c r="P315" s="71"/>
      <c r="Q315" s="76"/>
      <c r="R315" s="76"/>
      <c r="S315" s="76"/>
      <c r="T315" s="77"/>
    </row>
    <row r="316" spans="1:20" ht="18" customHeight="1">
      <c r="A316" s="36"/>
      <c r="B316" s="39"/>
      <c r="C316" s="67"/>
      <c r="D316" s="268"/>
      <c r="E316" s="269"/>
      <c r="F316" s="45"/>
      <c r="G316" s="272"/>
      <c r="H316" s="280"/>
      <c r="I316" s="282"/>
      <c r="J316" s="283"/>
      <c r="K316" s="284"/>
      <c r="L316" s="48"/>
      <c r="M316" s="66"/>
      <c r="O316" s="71"/>
      <c r="Q316" s="71"/>
      <c r="R316" s="71"/>
      <c r="S316" s="71"/>
    </row>
    <row r="317" spans="1:20" ht="18" customHeight="1">
      <c r="A317" s="36"/>
      <c r="B317" s="42"/>
      <c r="C317" s="72"/>
      <c r="D317" s="270"/>
      <c r="E317" s="271"/>
      <c r="F317" s="47"/>
      <c r="G317" s="273"/>
      <c r="H317" s="281"/>
      <c r="I317" s="285"/>
      <c r="J317" s="286"/>
      <c r="K317" s="287"/>
      <c r="L317" s="48"/>
      <c r="M317" s="66"/>
      <c r="N317" s="71"/>
      <c r="O317" s="66"/>
      <c r="P317" s="71"/>
      <c r="Q317" s="76"/>
      <c r="R317" s="76"/>
      <c r="S317" s="76"/>
      <c r="T317" s="77"/>
    </row>
    <row r="318" spans="1:20" ht="18" customHeight="1">
      <c r="A318" s="36"/>
      <c r="B318" s="39"/>
      <c r="C318" s="67"/>
      <c r="D318" s="268"/>
      <c r="E318" s="269"/>
      <c r="F318" s="45"/>
      <c r="G318" s="272"/>
      <c r="H318" s="280">
        <f>SUM(H296:H317)</f>
        <v>182910</v>
      </c>
      <c r="I318" s="282"/>
      <c r="J318" s="283"/>
      <c r="K318" s="284"/>
      <c r="L318" s="48"/>
      <c r="M318" s="66"/>
      <c r="N318" s="71"/>
      <c r="O318" s="66"/>
    </row>
    <row r="319" spans="1:20" ht="18" customHeight="1">
      <c r="A319" s="36"/>
      <c r="B319" s="42"/>
      <c r="C319" s="42" t="s">
        <v>465</v>
      </c>
      <c r="D319" s="270"/>
      <c r="E319" s="271"/>
      <c r="F319" s="59"/>
      <c r="G319" s="273"/>
      <c r="H319" s="281"/>
      <c r="I319" s="285"/>
      <c r="J319" s="286"/>
      <c r="K319" s="287"/>
      <c r="L319" s="48"/>
      <c r="M319" s="66"/>
      <c r="O319" s="66"/>
    </row>
    <row r="320" spans="1:20" ht="18" customHeight="1">
      <c r="A320" s="36"/>
      <c r="C320" s="78"/>
      <c r="D320" s="61"/>
      <c r="E320" s="61"/>
      <c r="F320" s="62"/>
      <c r="G320" s="63"/>
      <c r="H320" s="63"/>
      <c r="I320" s="79"/>
      <c r="J320" s="79"/>
      <c r="K320" s="79"/>
      <c r="M320" s="66"/>
      <c r="N320" s="71"/>
      <c r="O320" s="66"/>
    </row>
    <row r="321" spans="1:20" ht="18" customHeight="1">
      <c r="A321" s="36"/>
      <c r="D321" s="61"/>
      <c r="E321" s="61"/>
      <c r="F321" s="62"/>
      <c r="G321" s="63"/>
      <c r="H321" s="63"/>
      <c r="I321" s="64"/>
      <c r="J321" s="64"/>
      <c r="K321" s="64"/>
    </row>
    <row r="322" spans="1:20" ht="18" customHeight="1">
      <c r="A322" s="36"/>
      <c r="B322" s="39"/>
      <c r="C322" s="39"/>
      <c r="D322" s="268"/>
      <c r="E322" s="269"/>
      <c r="F322" s="45"/>
      <c r="G322" s="272"/>
      <c r="H322" s="272"/>
      <c r="I322" s="274"/>
      <c r="J322" s="275"/>
      <c r="K322" s="276"/>
    </row>
    <row r="323" spans="1:20" ht="18" customHeight="1">
      <c r="A323" s="36"/>
      <c r="B323" s="65">
        <f>B25</f>
        <v>7</v>
      </c>
      <c r="C323" s="42" t="str">
        <f>C25</f>
        <v>プロパンガス設備工事</v>
      </c>
      <c r="D323" s="270"/>
      <c r="E323" s="271"/>
      <c r="F323" s="47"/>
      <c r="G323" s="273"/>
      <c r="H323" s="273"/>
      <c r="I323" s="277"/>
      <c r="J323" s="278"/>
      <c r="K323" s="279"/>
      <c r="M323" s="66"/>
    </row>
    <row r="324" spans="1:20" ht="18" customHeight="1">
      <c r="A324" s="36"/>
      <c r="B324" s="39"/>
      <c r="C324" s="67"/>
      <c r="D324" s="268">
        <v>2</v>
      </c>
      <c r="E324" s="269"/>
      <c r="F324" s="45">
        <v>4</v>
      </c>
      <c r="G324" s="272">
        <v>3640</v>
      </c>
      <c r="H324" s="280">
        <f>D324*G324</f>
        <v>7280</v>
      </c>
      <c r="I324" s="282"/>
      <c r="J324" s="283"/>
      <c r="K324" s="284"/>
      <c r="L324" s="48"/>
      <c r="M324" s="66"/>
      <c r="O324" s="71"/>
      <c r="Q324" s="71"/>
      <c r="R324" s="71"/>
      <c r="S324" s="71"/>
    </row>
    <row r="325" spans="1:20" ht="18" customHeight="1">
      <c r="A325" s="36"/>
      <c r="B325" s="42"/>
      <c r="C325" s="72" t="s">
        <v>214</v>
      </c>
      <c r="D325" s="270"/>
      <c r="E325" s="271"/>
      <c r="F325" s="47" t="s">
        <v>64</v>
      </c>
      <c r="G325" s="273"/>
      <c r="H325" s="281"/>
      <c r="I325" s="285" t="s">
        <v>215</v>
      </c>
      <c r="J325" s="286"/>
      <c r="K325" s="287"/>
      <c r="L325" s="48"/>
      <c r="M325" s="66"/>
      <c r="N325" s="71"/>
      <c r="O325" s="66"/>
      <c r="P325" s="71"/>
      <c r="Q325" s="76"/>
      <c r="R325" s="76"/>
      <c r="S325" s="76"/>
      <c r="T325" s="77"/>
    </row>
    <row r="326" spans="1:20" ht="18" customHeight="1">
      <c r="A326" s="36"/>
      <c r="B326" s="39"/>
      <c r="C326" s="67"/>
      <c r="D326" s="268">
        <v>2</v>
      </c>
      <c r="E326" s="269"/>
      <c r="F326" s="45">
        <v>4</v>
      </c>
      <c r="G326" s="272">
        <v>3650</v>
      </c>
      <c r="H326" s="280">
        <f>D326*G326</f>
        <v>7300</v>
      </c>
      <c r="I326" s="282"/>
      <c r="J326" s="283"/>
      <c r="K326" s="284"/>
      <c r="L326" s="48"/>
      <c r="M326" s="66"/>
      <c r="O326" s="71"/>
      <c r="Q326" s="71"/>
      <c r="R326" s="71"/>
      <c r="S326" s="71"/>
    </row>
    <row r="327" spans="1:20" ht="18" customHeight="1">
      <c r="A327" s="36"/>
      <c r="B327" s="42"/>
      <c r="C327" s="72" t="s">
        <v>216</v>
      </c>
      <c r="D327" s="270"/>
      <c r="E327" s="271"/>
      <c r="F327" s="47" t="s">
        <v>64</v>
      </c>
      <c r="G327" s="273"/>
      <c r="H327" s="281"/>
      <c r="I327" s="285" t="s">
        <v>217</v>
      </c>
      <c r="J327" s="286"/>
      <c r="K327" s="287"/>
      <c r="L327" s="48"/>
      <c r="M327" s="66"/>
      <c r="N327" s="71"/>
      <c r="O327" s="66"/>
      <c r="P327" s="71"/>
      <c r="Q327" s="76"/>
      <c r="R327" s="76"/>
      <c r="S327" s="76"/>
      <c r="T327" s="77"/>
    </row>
    <row r="328" spans="1:20" ht="18" customHeight="1">
      <c r="A328" s="36"/>
      <c r="B328" s="39"/>
      <c r="C328" s="67"/>
      <c r="D328" s="268">
        <v>1</v>
      </c>
      <c r="E328" s="269"/>
      <c r="F328" s="45">
        <v>4</v>
      </c>
      <c r="G328" s="272">
        <v>4230</v>
      </c>
      <c r="H328" s="280">
        <f>D328*G328</f>
        <v>4230</v>
      </c>
      <c r="I328" s="282"/>
      <c r="J328" s="283"/>
      <c r="K328" s="284"/>
      <c r="L328" s="48"/>
      <c r="M328" s="66"/>
      <c r="O328" s="71"/>
      <c r="Q328" s="71"/>
      <c r="R328" s="71"/>
      <c r="S328" s="71"/>
    </row>
    <row r="329" spans="1:20" ht="18" customHeight="1">
      <c r="A329" s="36"/>
      <c r="B329" s="42"/>
      <c r="C329" s="72" t="s">
        <v>218</v>
      </c>
      <c r="D329" s="270"/>
      <c r="E329" s="271"/>
      <c r="F329" s="47" t="s">
        <v>61</v>
      </c>
      <c r="G329" s="273"/>
      <c r="H329" s="281"/>
      <c r="I329" s="285" t="s">
        <v>219</v>
      </c>
      <c r="J329" s="286"/>
      <c r="K329" s="287"/>
      <c r="L329" s="48"/>
      <c r="M329" s="66"/>
      <c r="N329" s="71"/>
      <c r="O329" s="66"/>
      <c r="P329" s="71"/>
      <c r="Q329" s="76"/>
      <c r="R329" s="76"/>
      <c r="S329" s="76"/>
      <c r="T329" s="77"/>
    </row>
    <row r="330" spans="1:20" ht="18" customHeight="1">
      <c r="A330" s="36"/>
      <c r="B330" s="39"/>
      <c r="C330" s="67"/>
      <c r="D330" s="268">
        <v>1</v>
      </c>
      <c r="E330" s="269"/>
      <c r="F330" s="45">
        <v>4</v>
      </c>
      <c r="G330" s="272">
        <v>5310</v>
      </c>
      <c r="H330" s="280">
        <f>D330*G330</f>
        <v>5310</v>
      </c>
      <c r="I330" s="282"/>
      <c r="J330" s="283"/>
      <c r="K330" s="284"/>
      <c r="L330" s="48"/>
      <c r="M330" s="66"/>
      <c r="O330" s="71"/>
      <c r="Q330" s="71"/>
      <c r="R330" s="71"/>
      <c r="S330" s="71"/>
    </row>
    <row r="331" spans="1:20" ht="18" customHeight="1">
      <c r="A331" s="36"/>
      <c r="B331" s="42"/>
      <c r="C331" s="72" t="s">
        <v>220</v>
      </c>
      <c r="D331" s="270"/>
      <c r="E331" s="271"/>
      <c r="F331" s="47" t="s">
        <v>61</v>
      </c>
      <c r="G331" s="273"/>
      <c r="H331" s="281"/>
      <c r="I331" s="285" t="s">
        <v>221</v>
      </c>
      <c r="J331" s="286"/>
      <c r="K331" s="287"/>
      <c r="L331" s="48"/>
      <c r="M331" s="66"/>
      <c r="N331" s="71"/>
      <c r="O331" s="66"/>
      <c r="P331" s="71"/>
      <c r="Q331" s="76"/>
      <c r="R331" s="76"/>
      <c r="S331" s="76"/>
      <c r="T331" s="77"/>
    </row>
    <row r="332" spans="1:20" ht="18" customHeight="1">
      <c r="A332" s="36"/>
      <c r="B332" s="39"/>
      <c r="C332" s="67"/>
      <c r="D332" s="268">
        <v>1</v>
      </c>
      <c r="E332" s="269"/>
      <c r="F332" s="45">
        <v>4</v>
      </c>
      <c r="G332" s="272">
        <v>4820</v>
      </c>
      <c r="H332" s="280">
        <f>D332*G332</f>
        <v>4820</v>
      </c>
      <c r="I332" s="282"/>
      <c r="J332" s="283"/>
      <c r="K332" s="284"/>
      <c r="L332" s="48"/>
      <c r="M332" s="66"/>
      <c r="O332" s="71"/>
      <c r="Q332" s="71"/>
      <c r="R332" s="71"/>
      <c r="S332" s="71"/>
    </row>
    <row r="333" spans="1:20" ht="18" customHeight="1">
      <c r="A333" s="36"/>
      <c r="B333" s="42"/>
      <c r="C333" s="72" t="s">
        <v>222</v>
      </c>
      <c r="D333" s="270"/>
      <c r="E333" s="271"/>
      <c r="F333" s="47" t="s">
        <v>61</v>
      </c>
      <c r="G333" s="273"/>
      <c r="H333" s="281"/>
      <c r="I333" s="285" t="s">
        <v>223</v>
      </c>
      <c r="J333" s="286"/>
      <c r="K333" s="287"/>
      <c r="L333" s="48"/>
      <c r="M333" s="66"/>
      <c r="N333" s="71"/>
      <c r="O333" s="66"/>
      <c r="P333" s="71"/>
      <c r="Q333" s="76"/>
      <c r="R333" s="76"/>
      <c r="S333" s="76"/>
      <c r="T333" s="77"/>
    </row>
    <row r="334" spans="1:20" ht="18" customHeight="1">
      <c r="A334" s="36"/>
      <c r="B334" s="39"/>
      <c r="C334" s="67"/>
      <c r="D334" s="268">
        <v>1</v>
      </c>
      <c r="E334" s="269"/>
      <c r="F334" s="45">
        <v>4</v>
      </c>
      <c r="G334" s="272">
        <v>16900</v>
      </c>
      <c r="H334" s="280">
        <f>D334*G334</f>
        <v>16900</v>
      </c>
      <c r="I334" s="282"/>
      <c r="J334" s="283"/>
      <c r="K334" s="284"/>
      <c r="L334" s="48"/>
      <c r="M334" s="66"/>
      <c r="O334" s="71"/>
      <c r="Q334" s="71"/>
      <c r="R334" s="71"/>
      <c r="S334" s="71"/>
    </row>
    <row r="335" spans="1:20" ht="18" customHeight="1">
      <c r="A335" s="36"/>
      <c r="B335" s="42"/>
      <c r="C335" s="72" t="s">
        <v>224</v>
      </c>
      <c r="D335" s="270"/>
      <c r="E335" s="271"/>
      <c r="F335" s="47" t="s">
        <v>225</v>
      </c>
      <c r="G335" s="273"/>
      <c r="H335" s="281"/>
      <c r="I335" s="285" t="s">
        <v>226</v>
      </c>
      <c r="J335" s="286"/>
      <c r="K335" s="287"/>
      <c r="L335" s="48"/>
      <c r="M335" s="66"/>
      <c r="N335" s="71"/>
      <c r="O335" s="66"/>
      <c r="P335" s="71"/>
      <c r="Q335" s="76"/>
      <c r="R335" s="76"/>
      <c r="S335" s="76"/>
      <c r="T335" s="77"/>
    </row>
    <row r="336" spans="1:20" ht="18" customHeight="1">
      <c r="A336" s="36"/>
      <c r="B336" s="39"/>
      <c r="C336" s="107"/>
      <c r="D336" s="330"/>
      <c r="E336" s="331"/>
      <c r="F336" s="114"/>
      <c r="G336" s="334"/>
      <c r="H336" s="316"/>
      <c r="I336" s="319"/>
      <c r="J336" s="320"/>
      <c r="K336" s="321"/>
      <c r="L336" s="48"/>
      <c r="M336" s="66"/>
      <c r="O336" s="71"/>
      <c r="Q336" s="71"/>
      <c r="R336" s="71"/>
      <c r="S336" s="71"/>
    </row>
    <row r="337" spans="1:20" ht="18" customHeight="1">
      <c r="A337" s="36"/>
      <c r="B337" s="42"/>
      <c r="C337" s="109"/>
      <c r="D337" s="332"/>
      <c r="E337" s="333"/>
      <c r="F337" s="110"/>
      <c r="G337" s="335"/>
      <c r="H337" s="318"/>
      <c r="I337" s="322"/>
      <c r="J337" s="323"/>
      <c r="K337" s="324"/>
      <c r="L337" s="48"/>
      <c r="M337" s="66"/>
      <c r="N337" s="71"/>
      <c r="O337" s="66"/>
      <c r="P337" s="71"/>
      <c r="Q337" s="76"/>
      <c r="R337" s="76"/>
      <c r="S337" s="76"/>
      <c r="T337" s="77"/>
    </row>
    <row r="338" spans="1:20" ht="18" customHeight="1">
      <c r="A338" s="36"/>
      <c r="B338" s="39"/>
      <c r="C338" s="67"/>
      <c r="D338" s="268"/>
      <c r="E338" s="269"/>
      <c r="F338" s="45"/>
      <c r="G338" s="272"/>
      <c r="H338" s="280"/>
      <c r="I338" s="282"/>
      <c r="J338" s="283"/>
      <c r="K338" s="284"/>
      <c r="L338" s="48"/>
      <c r="M338" s="66"/>
      <c r="O338" s="71"/>
      <c r="Q338" s="71"/>
      <c r="R338" s="71"/>
      <c r="S338" s="71"/>
    </row>
    <row r="339" spans="1:20" ht="18" customHeight="1">
      <c r="A339" s="36"/>
      <c r="B339" s="42"/>
      <c r="C339" s="72"/>
      <c r="D339" s="270"/>
      <c r="E339" s="271"/>
      <c r="F339" s="47"/>
      <c r="G339" s="273"/>
      <c r="H339" s="281"/>
      <c r="I339" s="285"/>
      <c r="J339" s="286"/>
      <c r="K339" s="287"/>
      <c r="L339" s="48"/>
      <c r="M339" s="66"/>
      <c r="N339" s="71"/>
      <c r="O339" s="66"/>
      <c r="P339" s="71"/>
      <c r="Q339" s="76"/>
      <c r="R339" s="76"/>
      <c r="S339" s="76"/>
      <c r="T339" s="77"/>
    </row>
    <row r="340" spans="1:20" ht="18" customHeight="1">
      <c r="A340" s="36"/>
      <c r="B340" s="39"/>
      <c r="C340" s="67"/>
      <c r="D340" s="268"/>
      <c r="E340" s="269"/>
      <c r="F340" s="45"/>
      <c r="G340" s="272"/>
      <c r="H340" s="280"/>
      <c r="I340" s="282"/>
      <c r="J340" s="283"/>
      <c r="K340" s="284"/>
      <c r="L340" s="48"/>
      <c r="M340" s="66"/>
      <c r="O340" s="71"/>
      <c r="Q340" s="71"/>
      <c r="R340" s="71"/>
      <c r="S340" s="71"/>
    </row>
    <row r="341" spans="1:20" ht="18" customHeight="1">
      <c r="A341" s="36"/>
      <c r="B341" s="42"/>
      <c r="C341" s="72"/>
      <c r="D341" s="270"/>
      <c r="E341" s="271"/>
      <c r="F341" s="47"/>
      <c r="G341" s="273"/>
      <c r="H341" s="281"/>
      <c r="I341" s="285"/>
      <c r="J341" s="286"/>
      <c r="K341" s="287"/>
      <c r="L341" s="48"/>
      <c r="M341" s="66"/>
      <c r="N341" s="71"/>
      <c r="O341" s="66"/>
      <c r="P341" s="71"/>
      <c r="Q341" s="76"/>
      <c r="R341" s="76"/>
      <c r="S341" s="76"/>
      <c r="T341" s="77"/>
    </row>
    <row r="342" spans="1:20" ht="18" customHeight="1">
      <c r="A342" s="36"/>
      <c r="B342" s="39"/>
      <c r="C342" s="67"/>
      <c r="D342" s="268"/>
      <c r="E342" s="269"/>
      <c r="F342" s="45"/>
      <c r="G342" s="272"/>
      <c r="H342" s="280"/>
      <c r="I342" s="282"/>
      <c r="J342" s="283"/>
      <c r="K342" s="284"/>
      <c r="L342" s="48"/>
      <c r="M342" s="66"/>
      <c r="O342" s="71"/>
      <c r="Q342" s="71"/>
      <c r="R342" s="71"/>
      <c r="S342" s="71"/>
    </row>
    <row r="343" spans="1:20" ht="18" customHeight="1">
      <c r="A343" s="36"/>
      <c r="B343" s="42"/>
      <c r="C343" s="72"/>
      <c r="D343" s="270"/>
      <c r="E343" s="271"/>
      <c r="F343" s="47"/>
      <c r="G343" s="273"/>
      <c r="H343" s="281"/>
      <c r="I343" s="285"/>
      <c r="J343" s="286"/>
      <c r="K343" s="287"/>
      <c r="L343" s="48"/>
      <c r="M343" s="66"/>
      <c r="N343" s="71"/>
      <c r="O343" s="66"/>
      <c r="P343" s="71"/>
      <c r="Q343" s="76"/>
      <c r="R343" s="76"/>
      <c r="S343" s="76"/>
      <c r="T343" s="77"/>
    </row>
    <row r="344" spans="1:20" ht="18" customHeight="1">
      <c r="A344" s="36"/>
      <c r="B344" s="39"/>
      <c r="C344" s="67"/>
      <c r="D344" s="268"/>
      <c r="E344" s="269"/>
      <c r="F344" s="45"/>
      <c r="G344" s="272"/>
      <c r="H344" s="280">
        <f>SUM(H322:H343)</f>
        <v>45840</v>
      </c>
      <c r="I344" s="282"/>
      <c r="J344" s="283"/>
      <c r="K344" s="284"/>
      <c r="L344" s="48"/>
      <c r="M344" s="66"/>
      <c r="N344" s="71"/>
      <c r="O344" s="66"/>
    </row>
    <row r="345" spans="1:20" ht="18" customHeight="1">
      <c r="A345" s="36"/>
      <c r="B345" s="42"/>
      <c r="C345" s="42" t="s">
        <v>466</v>
      </c>
      <c r="D345" s="270"/>
      <c r="E345" s="271"/>
      <c r="F345" s="59"/>
      <c r="G345" s="273"/>
      <c r="H345" s="281"/>
      <c r="I345" s="285"/>
      <c r="J345" s="286"/>
      <c r="K345" s="287"/>
      <c r="L345" s="48"/>
      <c r="M345" s="66"/>
      <c r="O345" s="66"/>
    </row>
    <row r="346" spans="1:20" ht="18" customHeight="1">
      <c r="A346" s="36"/>
      <c r="C346" s="78"/>
      <c r="D346" s="61"/>
      <c r="E346" s="61"/>
      <c r="F346" s="62"/>
      <c r="G346" s="63"/>
      <c r="H346" s="63"/>
      <c r="I346" s="79"/>
      <c r="J346" s="79"/>
      <c r="K346" s="79"/>
      <c r="M346" s="66"/>
      <c r="N346" s="71"/>
      <c r="O346" s="66"/>
    </row>
    <row r="347" spans="1:20" ht="18" customHeight="1">
      <c r="A347" s="36"/>
      <c r="D347" s="61"/>
      <c r="E347" s="61"/>
      <c r="F347" s="62"/>
      <c r="G347" s="63"/>
      <c r="H347" s="63"/>
      <c r="I347" s="64"/>
      <c r="J347" s="64"/>
      <c r="K347" s="64"/>
    </row>
    <row r="348" spans="1:20" ht="18" customHeight="1">
      <c r="A348" s="36"/>
      <c r="B348" s="39"/>
      <c r="C348" s="39"/>
      <c r="D348" s="268"/>
      <c r="E348" s="269"/>
      <c r="F348" s="45"/>
      <c r="G348" s="272"/>
      <c r="H348" s="272"/>
      <c r="I348" s="274"/>
      <c r="J348" s="275"/>
      <c r="K348" s="276"/>
    </row>
    <row r="349" spans="1:20" ht="18" customHeight="1">
      <c r="A349" s="36"/>
      <c r="B349" s="65">
        <f>B27</f>
        <v>8</v>
      </c>
      <c r="C349" s="42" t="str">
        <f>C27</f>
        <v>屋外給水設備工事</v>
      </c>
      <c r="D349" s="270"/>
      <c r="E349" s="271"/>
      <c r="F349" s="47"/>
      <c r="G349" s="273"/>
      <c r="H349" s="273"/>
      <c r="I349" s="277"/>
      <c r="J349" s="278"/>
      <c r="K349" s="279"/>
      <c r="M349" s="66"/>
    </row>
    <row r="350" spans="1:20" ht="18" customHeight="1">
      <c r="A350" s="36"/>
      <c r="B350" s="39"/>
      <c r="C350" s="67"/>
      <c r="D350" s="268">
        <v>9</v>
      </c>
      <c r="E350" s="269"/>
      <c r="F350" s="45">
        <v>4</v>
      </c>
      <c r="G350" s="272">
        <v>1470</v>
      </c>
      <c r="H350" s="280">
        <f>D350*G350</f>
        <v>13230</v>
      </c>
      <c r="I350" s="282"/>
      <c r="J350" s="283"/>
      <c r="K350" s="284"/>
      <c r="L350" s="48"/>
      <c r="M350" s="66"/>
      <c r="O350" s="71"/>
      <c r="Q350" s="71"/>
      <c r="R350" s="71"/>
      <c r="S350" s="71"/>
    </row>
    <row r="351" spans="1:20" ht="18" customHeight="1">
      <c r="A351" s="36"/>
      <c r="B351" s="42"/>
      <c r="C351" s="72" t="s">
        <v>227</v>
      </c>
      <c r="D351" s="270"/>
      <c r="E351" s="271"/>
      <c r="F351" s="47" t="s">
        <v>64</v>
      </c>
      <c r="G351" s="273"/>
      <c r="H351" s="281"/>
      <c r="I351" s="285" t="s">
        <v>228</v>
      </c>
      <c r="J351" s="286"/>
      <c r="K351" s="287"/>
      <c r="L351" s="48"/>
      <c r="M351" s="66"/>
      <c r="N351" s="71"/>
      <c r="O351" s="66"/>
      <c r="P351" s="71"/>
      <c r="Q351" s="76"/>
      <c r="R351" s="76"/>
      <c r="S351" s="76"/>
      <c r="T351" s="77"/>
    </row>
    <row r="352" spans="1:20" ht="18" customHeight="1">
      <c r="A352" s="36"/>
      <c r="B352" s="39"/>
      <c r="C352" s="67"/>
      <c r="D352" s="268">
        <v>10</v>
      </c>
      <c r="E352" s="269"/>
      <c r="F352" s="45">
        <v>4</v>
      </c>
      <c r="G352" s="272">
        <v>1850</v>
      </c>
      <c r="H352" s="280">
        <f>D352*G352</f>
        <v>18500</v>
      </c>
      <c r="I352" s="282"/>
      <c r="J352" s="283"/>
      <c r="K352" s="284"/>
      <c r="L352" s="48"/>
      <c r="M352" s="66"/>
      <c r="O352" s="71"/>
      <c r="Q352" s="71"/>
      <c r="R352" s="71"/>
      <c r="S352" s="71"/>
    </row>
    <row r="353" spans="1:20" ht="18" customHeight="1">
      <c r="A353" s="36"/>
      <c r="B353" s="42"/>
      <c r="C353" s="72" t="s">
        <v>229</v>
      </c>
      <c r="D353" s="270"/>
      <c r="E353" s="271"/>
      <c r="F353" s="47" t="s">
        <v>64</v>
      </c>
      <c r="G353" s="273"/>
      <c r="H353" s="281"/>
      <c r="I353" s="285" t="s">
        <v>230</v>
      </c>
      <c r="J353" s="286"/>
      <c r="K353" s="287"/>
      <c r="L353" s="48"/>
      <c r="M353" s="66"/>
      <c r="N353" s="71"/>
      <c r="O353" s="66"/>
      <c r="P353" s="71"/>
      <c r="Q353" s="76"/>
      <c r="R353" s="76"/>
      <c r="S353" s="76"/>
      <c r="T353" s="77"/>
    </row>
    <row r="354" spans="1:20" ht="18" customHeight="1">
      <c r="A354" s="36"/>
      <c r="B354" s="39"/>
      <c r="C354" s="67"/>
      <c r="D354" s="268">
        <v>53</v>
      </c>
      <c r="E354" s="269"/>
      <c r="F354" s="45">
        <v>4</v>
      </c>
      <c r="G354" s="272">
        <v>2000</v>
      </c>
      <c r="H354" s="280">
        <f>D354*G354</f>
        <v>106000</v>
      </c>
      <c r="I354" s="282"/>
      <c r="J354" s="283"/>
      <c r="K354" s="284"/>
      <c r="L354" s="48"/>
      <c r="M354" s="66"/>
      <c r="O354" s="71"/>
      <c r="Q354" s="71"/>
      <c r="R354" s="71"/>
      <c r="S354" s="71"/>
    </row>
    <row r="355" spans="1:20" ht="18" customHeight="1">
      <c r="A355" s="36"/>
      <c r="B355" s="42"/>
      <c r="C355" s="72" t="s">
        <v>231</v>
      </c>
      <c r="D355" s="270"/>
      <c r="E355" s="271"/>
      <c r="F355" s="47" t="s">
        <v>64</v>
      </c>
      <c r="G355" s="273"/>
      <c r="H355" s="281"/>
      <c r="I355" s="285" t="s">
        <v>232</v>
      </c>
      <c r="J355" s="286"/>
      <c r="K355" s="287"/>
      <c r="L355" s="48"/>
      <c r="M355" s="66"/>
      <c r="N355" s="71"/>
      <c r="O355" s="66"/>
      <c r="P355" s="71"/>
      <c r="Q355" s="76"/>
      <c r="R355" s="76"/>
      <c r="S355" s="76"/>
      <c r="T355" s="77"/>
    </row>
    <row r="356" spans="1:20" ht="18" customHeight="1">
      <c r="A356" s="36"/>
      <c r="B356" s="39"/>
      <c r="C356" s="67"/>
      <c r="D356" s="268">
        <v>1</v>
      </c>
      <c r="E356" s="269"/>
      <c r="F356" s="45">
        <v>4</v>
      </c>
      <c r="G356" s="272">
        <v>5080</v>
      </c>
      <c r="H356" s="280">
        <f>D356*G356</f>
        <v>5080</v>
      </c>
      <c r="I356" s="282"/>
      <c r="J356" s="283"/>
      <c r="K356" s="284"/>
      <c r="L356" s="48"/>
      <c r="M356" s="66"/>
      <c r="O356" s="71"/>
      <c r="Q356" s="71"/>
      <c r="R356" s="71"/>
      <c r="S356" s="71"/>
    </row>
    <row r="357" spans="1:20" ht="18" customHeight="1">
      <c r="A357" s="36"/>
      <c r="B357" s="42"/>
      <c r="C357" s="72" t="s">
        <v>233</v>
      </c>
      <c r="D357" s="270"/>
      <c r="E357" s="271"/>
      <c r="F357" s="47" t="s">
        <v>61</v>
      </c>
      <c r="G357" s="273"/>
      <c r="H357" s="281"/>
      <c r="I357" s="285" t="s">
        <v>234</v>
      </c>
      <c r="J357" s="286"/>
      <c r="K357" s="287"/>
      <c r="L357" s="48"/>
      <c r="M357" s="66"/>
      <c r="N357" s="71"/>
      <c r="O357" s="66"/>
      <c r="P357" s="71"/>
      <c r="Q357" s="76"/>
      <c r="R357" s="76"/>
      <c r="S357" s="76"/>
      <c r="T357" s="77"/>
    </row>
    <row r="358" spans="1:20" ht="18" customHeight="1">
      <c r="A358" s="36"/>
      <c r="B358" s="39"/>
      <c r="C358" s="107"/>
      <c r="D358" s="330">
        <v>1</v>
      </c>
      <c r="E358" s="331"/>
      <c r="F358" s="114">
        <v>4</v>
      </c>
      <c r="G358" s="334">
        <v>6580</v>
      </c>
      <c r="H358" s="316">
        <f>D358*G358</f>
        <v>6580</v>
      </c>
      <c r="I358" s="319"/>
      <c r="J358" s="320"/>
      <c r="K358" s="321"/>
      <c r="L358" s="48"/>
      <c r="M358" s="66"/>
      <c r="O358" s="71"/>
      <c r="Q358" s="71"/>
      <c r="R358" s="71"/>
      <c r="S358" s="71"/>
    </row>
    <row r="359" spans="1:20" ht="18" customHeight="1">
      <c r="A359" s="36"/>
      <c r="B359" s="42"/>
      <c r="C359" s="109" t="s">
        <v>235</v>
      </c>
      <c r="D359" s="332"/>
      <c r="E359" s="333"/>
      <c r="F359" s="110" t="s">
        <v>61</v>
      </c>
      <c r="G359" s="335"/>
      <c r="H359" s="318"/>
      <c r="I359" s="322" t="s">
        <v>236</v>
      </c>
      <c r="J359" s="323"/>
      <c r="K359" s="324"/>
      <c r="L359" s="48"/>
      <c r="M359" s="66"/>
      <c r="N359" s="71"/>
      <c r="O359" s="66"/>
      <c r="P359" s="71"/>
      <c r="Q359" s="76"/>
      <c r="R359" s="76"/>
      <c r="S359" s="76"/>
      <c r="T359" s="77"/>
    </row>
    <row r="360" spans="1:20" ht="18" customHeight="1">
      <c r="A360" s="36"/>
      <c r="B360" s="39"/>
      <c r="C360" s="67"/>
      <c r="D360" s="268">
        <v>2</v>
      </c>
      <c r="E360" s="269"/>
      <c r="F360" s="45">
        <v>4</v>
      </c>
      <c r="G360" s="272">
        <v>9270</v>
      </c>
      <c r="H360" s="280">
        <f>D360*G360</f>
        <v>18540</v>
      </c>
      <c r="I360" s="282"/>
      <c r="J360" s="283"/>
      <c r="K360" s="284"/>
      <c r="L360" s="48"/>
      <c r="M360" s="66"/>
      <c r="O360" s="71"/>
      <c r="Q360" s="71"/>
      <c r="R360" s="71"/>
      <c r="S360" s="71"/>
    </row>
    <row r="361" spans="1:20" ht="18" customHeight="1">
      <c r="A361" s="36"/>
      <c r="B361" s="42"/>
      <c r="C361" s="72" t="s">
        <v>237</v>
      </c>
      <c r="D361" s="270"/>
      <c r="E361" s="271"/>
      <c r="F361" s="47" t="s">
        <v>61</v>
      </c>
      <c r="G361" s="273"/>
      <c r="H361" s="281"/>
      <c r="I361" s="285" t="s">
        <v>238</v>
      </c>
      <c r="J361" s="286"/>
      <c r="K361" s="287"/>
      <c r="L361" s="48"/>
      <c r="M361" s="66"/>
      <c r="N361" s="71"/>
      <c r="O361" s="66"/>
      <c r="P361" s="71"/>
      <c r="Q361" s="76"/>
      <c r="R361" s="76"/>
      <c r="S361" s="76"/>
      <c r="T361" s="77"/>
    </row>
    <row r="362" spans="1:20" ht="18" customHeight="1">
      <c r="A362" s="36"/>
      <c r="B362" s="39"/>
      <c r="C362" s="67"/>
      <c r="D362" s="268">
        <v>3</v>
      </c>
      <c r="E362" s="269"/>
      <c r="F362" s="45">
        <v>4</v>
      </c>
      <c r="G362" s="272">
        <v>17500</v>
      </c>
      <c r="H362" s="280">
        <f>D362*G362</f>
        <v>52500</v>
      </c>
      <c r="I362" s="282"/>
      <c r="J362" s="283"/>
      <c r="K362" s="284"/>
      <c r="L362" s="48"/>
      <c r="M362" s="66"/>
      <c r="O362" s="71"/>
      <c r="Q362" s="71"/>
      <c r="R362" s="71"/>
      <c r="S362" s="71"/>
    </row>
    <row r="363" spans="1:20" ht="18" customHeight="1">
      <c r="A363" s="36"/>
      <c r="B363" s="42"/>
      <c r="C363" s="72" t="s">
        <v>239</v>
      </c>
      <c r="D363" s="270"/>
      <c r="E363" s="271"/>
      <c r="F363" s="47" t="s">
        <v>116</v>
      </c>
      <c r="G363" s="273"/>
      <c r="H363" s="281"/>
      <c r="I363" s="285" t="s">
        <v>240</v>
      </c>
      <c r="J363" s="286"/>
      <c r="K363" s="287"/>
      <c r="L363" s="48"/>
      <c r="M363" s="66"/>
      <c r="N363" s="71"/>
      <c r="O363" s="66"/>
      <c r="P363" s="71"/>
      <c r="Q363" s="76"/>
      <c r="R363" s="76"/>
      <c r="S363" s="76"/>
      <c r="T363" s="77"/>
    </row>
    <row r="364" spans="1:20" ht="18" customHeight="1">
      <c r="A364" s="36"/>
      <c r="B364" s="39"/>
      <c r="C364" s="67"/>
      <c r="D364" s="268">
        <v>2</v>
      </c>
      <c r="E364" s="269"/>
      <c r="F364" s="45">
        <v>4</v>
      </c>
      <c r="G364" s="272">
        <v>21100</v>
      </c>
      <c r="H364" s="280">
        <f>D364*G364</f>
        <v>42200</v>
      </c>
      <c r="I364" s="282"/>
      <c r="J364" s="283"/>
      <c r="K364" s="284"/>
      <c r="L364" s="48"/>
      <c r="M364" s="66"/>
      <c r="O364" s="71"/>
      <c r="Q364" s="71"/>
      <c r="R364" s="71"/>
      <c r="S364" s="71"/>
    </row>
    <row r="365" spans="1:20" ht="18" customHeight="1">
      <c r="A365" s="36"/>
      <c r="B365" s="42"/>
      <c r="C365" s="72" t="s">
        <v>241</v>
      </c>
      <c r="D365" s="270"/>
      <c r="E365" s="271"/>
      <c r="F365" s="47" t="s">
        <v>116</v>
      </c>
      <c r="G365" s="273"/>
      <c r="H365" s="281"/>
      <c r="I365" s="285" t="s">
        <v>242</v>
      </c>
      <c r="J365" s="286"/>
      <c r="K365" s="287"/>
      <c r="L365" s="48"/>
      <c r="M365" s="66"/>
      <c r="N365" s="71"/>
      <c r="O365" s="66"/>
      <c r="P365" s="71"/>
      <c r="Q365" s="76"/>
      <c r="R365" s="76"/>
      <c r="S365" s="76"/>
      <c r="T365" s="77"/>
    </row>
    <row r="366" spans="1:20" ht="18" customHeight="1">
      <c r="A366" s="36"/>
      <c r="B366" s="39"/>
      <c r="C366" s="67"/>
      <c r="D366" s="268">
        <v>1</v>
      </c>
      <c r="E366" s="269"/>
      <c r="F366" s="45">
        <v>4</v>
      </c>
      <c r="G366" s="272"/>
      <c r="H366" s="280">
        <v>2960</v>
      </c>
      <c r="I366" s="282"/>
      <c r="J366" s="283"/>
      <c r="K366" s="284"/>
      <c r="L366" s="48"/>
      <c r="M366" s="66"/>
      <c r="O366" s="71"/>
      <c r="Q366" s="71"/>
      <c r="R366" s="71"/>
      <c r="S366" s="71"/>
    </row>
    <row r="367" spans="1:20" ht="18" customHeight="1">
      <c r="A367" s="36"/>
      <c r="B367" s="42"/>
      <c r="C367" s="72" t="s">
        <v>243</v>
      </c>
      <c r="D367" s="270"/>
      <c r="E367" s="271"/>
      <c r="F367" s="47" t="s">
        <v>8</v>
      </c>
      <c r="G367" s="273"/>
      <c r="H367" s="281"/>
      <c r="I367" s="285" t="s">
        <v>244</v>
      </c>
      <c r="J367" s="286"/>
      <c r="K367" s="287"/>
      <c r="L367" s="48"/>
      <c r="M367" s="66"/>
      <c r="N367" s="71"/>
      <c r="O367" s="66"/>
      <c r="P367" s="71"/>
      <c r="Q367" s="76"/>
      <c r="R367" s="76"/>
      <c r="S367" s="76"/>
      <c r="T367" s="77"/>
    </row>
    <row r="368" spans="1:20" ht="18" customHeight="1">
      <c r="A368" s="36"/>
      <c r="B368" s="39"/>
      <c r="C368" s="67"/>
      <c r="D368" s="268">
        <v>1</v>
      </c>
      <c r="E368" s="269"/>
      <c r="F368" s="45">
        <v>4</v>
      </c>
      <c r="G368" s="272"/>
      <c r="H368" s="280">
        <v>23300</v>
      </c>
      <c r="I368" s="282"/>
      <c r="J368" s="283"/>
      <c r="K368" s="284"/>
      <c r="L368" s="48"/>
      <c r="M368" s="66"/>
      <c r="O368" s="71"/>
      <c r="Q368" s="71"/>
      <c r="R368" s="71"/>
      <c r="S368" s="71"/>
    </row>
    <row r="369" spans="1:20" ht="18" customHeight="1">
      <c r="A369" s="36"/>
      <c r="B369" s="42"/>
      <c r="C369" s="72" t="s">
        <v>245</v>
      </c>
      <c r="D369" s="270"/>
      <c r="E369" s="271"/>
      <c r="F369" s="47" t="s">
        <v>8</v>
      </c>
      <c r="G369" s="273"/>
      <c r="H369" s="281"/>
      <c r="I369" s="285" t="s">
        <v>246</v>
      </c>
      <c r="J369" s="286"/>
      <c r="K369" s="287"/>
      <c r="L369" s="48"/>
      <c r="M369" s="66"/>
      <c r="N369" s="71"/>
      <c r="O369" s="66"/>
      <c r="P369" s="71"/>
      <c r="Q369" s="76"/>
      <c r="R369" s="76"/>
      <c r="S369" s="76"/>
      <c r="T369" s="77"/>
    </row>
    <row r="370" spans="1:20" ht="18" customHeight="1">
      <c r="A370" s="36"/>
      <c r="B370" s="39"/>
      <c r="C370" s="67"/>
      <c r="D370" s="268"/>
      <c r="E370" s="269"/>
      <c r="F370" s="45"/>
      <c r="G370" s="272"/>
      <c r="H370" s="280"/>
      <c r="I370" s="282"/>
      <c r="J370" s="283"/>
      <c r="K370" s="284"/>
      <c r="L370" s="48"/>
      <c r="M370" s="66"/>
      <c r="N370" s="71"/>
      <c r="O370" s="66"/>
    </row>
    <row r="371" spans="1:20" ht="18" customHeight="1">
      <c r="A371" s="36"/>
      <c r="B371" s="42"/>
      <c r="C371" s="42"/>
      <c r="D371" s="270"/>
      <c r="E371" s="271"/>
      <c r="F371" s="59"/>
      <c r="G371" s="273"/>
      <c r="H371" s="281"/>
      <c r="I371" s="285"/>
      <c r="J371" s="286"/>
      <c r="K371" s="287"/>
      <c r="L371" s="48"/>
      <c r="M371" s="66"/>
      <c r="O371" s="66"/>
    </row>
    <row r="372" spans="1:20" ht="18" customHeight="1">
      <c r="A372" s="36"/>
      <c r="C372" s="78"/>
      <c r="D372" s="61"/>
      <c r="E372" s="61"/>
      <c r="F372" s="62"/>
      <c r="G372" s="63"/>
      <c r="H372" s="63"/>
      <c r="I372" s="79"/>
      <c r="J372" s="79"/>
      <c r="K372" s="79"/>
      <c r="M372" s="66"/>
      <c r="N372" s="71"/>
      <c r="O372" s="66"/>
    </row>
    <row r="373" spans="1:20" ht="18" customHeight="1">
      <c r="A373" s="36"/>
      <c r="D373" s="61"/>
      <c r="E373" s="61"/>
      <c r="F373" s="62"/>
      <c r="G373" s="63"/>
      <c r="H373" s="63"/>
      <c r="I373" s="64"/>
      <c r="J373" s="64"/>
      <c r="K373" s="64"/>
    </row>
    <row r="374" spans="1:20" ht="18" customHeight="1">
      <c r="A374" s="36"/>
      <c r="B374" s="39"/>
      <c r="C374" s="39"/>
      <c r="D374" s="268"/>
      <c r="E374" s="269"/>
      <c r="F374" s="45"/>
      <c r="G374" s="272"/>
      <c r="H374" s="272"/>
      <c r="I374" s="274"/>
      <c r="J374" s="275"/>
      <c r="K374" s="276"/>
    </row>
    <row r="375" spans="1:20" ht="18" customHeight="1">
      <c r="A375" s="36"/>
      <c r="B375" s="65"/>
      <c r="C375" s="42"/>
      <c r="D375" s="270"/>
      <c r="E375" s="271"/>
      <c r="F375" s="47"/>
      <c r="G375" s="273"/>
      <c r="H375" s="273"/>
      <c r="I375" s="277"/>
      <c r="J375" s="278"/>
      <c r="K375" s="279"/>
      <c r="M375" s="66"/>
    </row>
    <row r="376" spans="1:20" ht="18" customHeight="1">
      <c r="A376" s="36"/>
      <c r="B376" s="39"/>
      <c r="C376" s="67"/>
      <c r="D376" s="268">
        <v>1</v>
      </c>
      <c r="E376" s="269"/>
      <c r="F376" s="45">
        <v>4</v>
      </c>
      <c r="G376" s="272"/>
      <c r="H376" s="280">
        <v>31900</v>
      </c>
      <c r="I376" s="282"/>
      <c r="J376" s="283"/>
      <c r="K376" s="284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42"/>
      <c r="C377" s="72" t="s">
        <v>86</v>
      </c>
      <c r="D377" s="270"/>
      <c r="E377" s="271"/>
      <c r="F377" s="47" t="s">
        <v>8</v>
      </c>
      <c r="G377" s="273"/>
      <c r="H377" s="281"/>
      <c r="I377" s="285" t="s">
        <v>247</v>
      </c>
      <c r="J377" s="286"/>
      <c r="K377" s="287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39"/>
      <c r="C378" s="67"/>
      <c r="D378" s="268">
        <v>1</v>
      </c>
      <c r="E378" s="269"/>
      <c r="F378" s="45">
        <v>4</v>
      </c>
      <c r="G378" s="272"/>
      <c r="H378" s="280">
        <v>12500</v>
      </c>
      <c r="I378" s="282"/>
      <c r="J378" s="283"/>
      <c r="K378" s="284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42"/>
      <c r="C379" s="72" t="s">
        <v>248</v>
      </c>
      <c r="D379" s="270"/>
      <c r="E379" s="271"/>
      <c r="F379" s="47" t="s">
        <v>8</v>
      </c>
      <c r="G379" s="273"/>
      <c r="H379" s="281"/>
      <c r="I379" s="285" t="s">
        <v>249</v>
      </c>
      <c r="J379" s="286"/>
      <c r="K379" s="287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39"/>
      <c r="C380" s="96"/>
      <c r="D380" s="336"/>
      <c r="E380" s="337"/>
      <c r="F380" s="97"/>
      <c r="G380" s="340"/>
      <c r="H380" s="342"/>
      <c r="I380" s="344"/>
      <c r="J380" s="345"/>
      <c r="K380" s="346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42"/>
      <c r="C381" s="98"/>
      <c r="D381" s="338"/>
      <c r="E381" s="339"/>
      <c r="F381" s="99"/>
      <c r="G381" s="341"/>
      <c r="H381" s="343"/>
      <c r="I381" s="347"/>
      <c r="J381" s="348"/>
      <c r="K381" s="349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39"/>
      <c r="C382" s="67"/>
      <c r="D382" s="268"/>
      <c r="E382" s="269"/>
      <c r="F382" s="45"/>
      <c r="G382" s="272"/>
      <c r="H382" s="280"/>
      <c r="I382" s="282"/>
      <c r="J382" s="283"/>
      <c r="K382" s="284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42"/>
      <c r="C383" s="72"/>
      <c r="D383" s="270"/>
      <c r="E383" s="271"/>
      <c r="F383" s="47"/>
      <c r="G383" s="273"/>
      <c r="H383" s="281"/>
      <c r="I383" s="285"/>
      <c r="J383" s="286"/>
      <c r="K383" s="287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9"/>
      <c r="C384" s="67"/>
      <c r="D384" s="268"/>
      <c r="E384" s="269"/>
      <c r="F384" s="45"/>
      <c r="G384" s="272"/>
      <c r="H384" s="280"/>
      <c r="I384" s="282"/>
      <c r="J384" s="283"/>
      <c r="K384" s="284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42"/>
      <c r="C385" s="72"/>
      <c r="D385" s="270"/>
      <c r="E385" s="271"/>
      <c r="F385" s="47"/>
      <c r="G385" s="273"/>
      <c r="H385" s="281"/>
      <c r="I385" s="285"/>
      <c r="J385" s="286"/>
      <c r="K385" s="287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9"/>
      <c r="C386" s="67"/>
      <c r="D386" s="268"/>
      <c r="E386" s="269"/>
      <c r="F386" s="45"/>
      <c r="G386" s="272"/>
      <c r="H386" s="280"/>
      <c r="I386" s="282"/>
      <c r="J386" s="283"/>
      <c r="K386" s="284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42"/>
      <c r="C387" s="72"/>
      <c r="D387" s="270"/>
      <c r="E387" s="271"/>
      <c r="F387" s="47"/>
      <c r="G387" s="273"/>
      <c r="H387" s="281"/>
      <c r="I387" s="285"/>
      <c r="J387" s="286"/>
      <c r="K387" s="287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9"/>
      <c r="C388" s="67"/>
      <c r="D388" s="268"/>
      <c r="E388" s="269"/>
      <c r="F388" s="45"/>
      <c r="G388" s="272"/>
      <c r="H388" s="280"/>
      <c r="I388" s="282"/>
      <c r="J388" s="283"/>
      <c r="K388" s="284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42"/>
      <c r="C389" s="72"/>
      <c r="D389" s="270"/>
      <c r="E389" s="271"/>
      <c r="F389" s="47"/>
      <c r="G389" s="273"/>
      <c r="H389" s="281"/>
      <c r="I389" s="285"/>
      <c r="J389" s="286"/>
      <c r="K389" s="287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9"/>
      <c r="C390" s="67"/>
      <c r="D390" s="268"/>
      <c r="E390" s="269"/>
      <c r="F390" s="45"/>
      <c r="G390" s="272"/>
      <c r="H390" s="280"/>
      <c r="I390" s="282"/>
      <c r="J390" s="283"/>
      <c r="K390" s="284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42"/>
      <c r="C391" s="72"/>
      <c r="D391" s="270"/>
      <c r="E391" s="271"/>
      <c r="F391" s="47"/>
      <c r="G391" s="273"/>
      <c r="H391" s="281"/>
      <c r="I391" s="285"/>
      <c r="J391" s="286"/>
      <c r="K391" s="287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9"/>
      <c r="C392" s="67"/>
      <c r="D392" s="268"/>
      <c r="E392" s="269"/>
      <c r="F392" s="45"/>
      <c r="G392" s="272"/>
      <c r="H392" s="280"/>
      <c r="I392" s="282"/>
      <c r="J392" s="283"/>
      <c r="K392" s="284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42"/>
      <c r="C393" s="72"/>
      <c r="D393" s="270"/>
      <c r="E393" s="271"/>
      <c r="F393" s="47"/>
      <c r="G393" s="273"/>
      <c r="H393" s="281"/>
      <c r="I393" s="285"/>
      <c r="J393" s="286"/>
      <c r="K393" s="287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9"/>
      <c r="C394" s="67"/>
      <c r="D394" s="268"/>
      <c r="E394" s="269"/>
      <c r="F394" s="45"/>
      <c r="G394" s="272"/>
      <c r="H394" s="280"/>
      <c r="I394" s="282"/>
      <c r="J394" s="283"/>
      <c r="K394" s="284"/>
      <c r="L394" s="48"/>
      <c r="M394" s="66"/>
      <c r="O394" s="71"/>
      <c r="Q394" s="71"/>
      <c r="R394" s="71"/>
      <c r="S394" s="71"/>
    </row>
    <row r="395" spans="1:20" ht="18" customHeight="1">
      <c r="A395" s="36"/>
      <c r="B395" s="42"/>
      <c r="C395" s="72"/>
      <c r="D395" s="270"/>
      <c r="E395" s="271"/>
      <c r="F395" s="47"/>
      <c r="G395" s="273"/>
      <c r="H395" s="281"/>
      <c r="I395" s="285"/>
      <c r="J395" s="286"/>
      <c r="K395" s="287"/>
      <c r="L395" s="48"/>
      <c r="M395" s="66"/>
      <c r="N395" s="71"/>
      <c r="O395" s="66"/>
      <c r="P395" s="71"/>
      <c r="Q395" s="76"/>
      <c r="R395" s="76"/>
      <c r="S395" s="76"/>
      <c r="T395" s="77"/>
    </row>
    <row r="396" spans="1:20" ht="18" customHeight="1">
      <c r="A396" s="36"/>
      <c r="B396" s="39"/>
      <c r="C396" s="67"/>
      <c r="D396" s="268"/>
      <c r="E396" s="269"/>
      <c r="F396" s="45"/>
      <c r="G396" s="272"/>
      <c r="H396" s="280">
        <f>SUM(H350:H395)</f>
        <v>333290</v>
      </c>
      <c r="I396" s="282"/>
      <c r="J396" s="283"/>
      <c r="K396" s="284"/>
      <c r="L396" s="48"/>
      <c r="M396" s="66"/>
      <c r="N396" s="71"/>
      <c r="O396" s="66"/>
    </row>
    <row r="397" spans="1:20" ht="18" customHeight="1">
      <c r="A397" s="36"/>
      <c r="B397" s="42"/>
      <c r="C397" s="42" t="s">
        <v>467</v>
      </c>
      <c r="D397" s="270"/>
      <c r="E397" s="271"/>
      <c r="F397" s="59"/>
      <c r="G397" s="273"/>
      <c r="H397" s="281"/>
      <c r="I397" s="285"/>
      <c r="J397" s="286"/>
      <c r="K397" s="287"/>
      <c r="L397" s="48"/>
      <c r="M397" s="66"/>
      <c r="O397" s="66"/>
    </row>
    <row r="398" spans="1:20" ht="18" customHeight="1">
      <c r="A398" s="36"/>
      <c r="C398" s="78"/>
      <c r="D398" s="61"/>
      <c r="E398" s="61"/>
      <c r="F398" s="62"/>
      <c r="G398" s="63"/>
      <c r="H398" s="63"/>
      <c r="I398" s="79"/>
      <c r="J398" s="79"/>
      <c r="K398" s="79"/>
      <c r="M398" s="66"/>
      <c r="N398" s="71"/>
      <c r="O398" s="66"/>
    </row>
    <row r="399" spans="1:20" ht="18" customHeight="1">
      <c r="A399" s="36"/>
      <c r="D399" s="61"/>
      <c r="E399" s="61"/>
      <c r="F399" s="62"/>
      <c r="G399" s="63"/>
      <c r="H399" s="63"/>
      <c r="I399" s="64"/>
      <c r="J399" s="64"/>
      <c r="K399" s="64"/>
    </row>
    <row r="400" spans="1:20" ht="18" customHeight="1">
      <c r="A400" s="36"/>
      <c r="B400" s="39"/>
      <c r="C400" s="39"/>
      <c r="D400" s="268"/>
      <c r="E400" s="269"/>
      <c r="F400" s="45"/>
      <c r="G400" s="272"/>
      <c r="H400" s="272"/>
      <c r="I400" s="274"/>
      <c r="J400" s="275"/>
      <c r="K400" s="276"/>
    </row>
    <row r="401" spans="1:20" ht="18" customHeight="1">
      <c r="A401" s="36"/>
      <c r="B401" s="65">
        <f>B29</f>
        <v>9</v>
      </c>
      <c r="C401" s="42" t="str">
        <f>C29</f>
        <v>屋外排水設備工事</v>
      </c>
      <c r="D401" s="270"/>
      <c r="E401" s="271"/>
      <c r="F401" s="47"/>
      <c r="G401" s="273"/>
      <c r="H401" s="273"/>
      <c r="I401" s="277"/>
      <c r="J401" s="278"/>
      <c r="K401" s="279"/>
      <c r="M401" s="66"/>
    </row>
    <row r="402" spans="1:20" ht="18" customHeight="1">
      <c r="A402" s="36"/>
      <c r="B402" s="39"/>
      <c r="C402" s="67" t="s">
        <v>176</v>
      </c>
      <c r="D402" s="268">
        <v>3</v>
      </c>
      <c r="E402" s="269"/>
      <c r="F402" s="45">
        <v>4</v>
      </c>
      <c r="G402" s="272">
        <f>2880</f>
        <v>2880</v>
      </c>
      <c r="H402" s="280">
        <f>D402*G402</f>
        <v>8640</v>
      </c>
      <c r="I402" s="282"/>
      <c r="J402" s="283"/>
      <c r="K402" s="284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42"/>
      <c r="C403" s="72" t="s">
        <v>250</v>
      </c>
      <c r="D403" s="270"/>
      <c r="E403" s="271"/>
      <c r="F403" s="47" t="s">
        <v>64</v>
      </c>
      <c r="G403" s="273"/>
      <c r="H403" s="281"/>
      <c r="I403" s="285" t="s">
        <v>251</v>
      </c>
      <c r="J403" s="286"/>
      <c r="K403" s="287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39"/>
      <c r="C404" s="67" t="s">
        <v>176</v>
      </c>
      <c r="D404" s="268">
        <v>8</v>
      </c>
      <c r="E404" s="269"/>
      <c r="F404" s="45">
        <v>4</v>
      </c>
      <c r="G404" s="272">
        <v>4500</v>
      </c>
      <c r="H404" s="280">
        <f>D404*G404</f>
        <v>36000</v>
      </c>
      <c r="I404" s="282"/>
      <c r="J404" s="283"/>
      <c r="K404" s="284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42"/>
      <c r="C405" s="72" t="s">
        <v>252</v>
      </c>
      <c r="D405" s="270"/>
      <c r="E405" s="271"/>
      <c r="F405" s="47" t="s">
        <v>64</v>
      </c>
      <c r="G405" s="273"/>
      <c r="H405" s="281"/>
      <c r="I405" s="285" t="s">
        <v>253</v>
      </c>
      <c r="J405" s="286"/>
      <c r="K405" s="287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39"/>
      <c r="C406" s="107" t="s">
        <v>176</v>
      </c>
      <c r="D406" s="330">
        <v>108.6</v>
      </c>
      <c r="E406" s="331"/>
      <c r="F406" s="114">
        <v>4</v>
      </c>
      <c r="G406" s="334">
        <v>5880</v>
      </c>
      <c r="H406" s="316">
        <f>D406*G406</f>
        <v>638568</v>
      </c>
      <c r="I406" s="319"/>
      <c r="J406" s="320"/>
      <c r="K406" s="321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42"/>
      <c r="C407" s="109" t="s">
        <v>254</v>
      </c>
      <c r="D407" s="332"/>
      <c r="E407" s="333"/>
      <c r="F407" s="110" t="s">
        <v>64</v>
      </c>
      <c r="G407" s="335"/>
      <c r="H407" s="318"/>
      <c r="I407" s="322" t="s">
        <v>255</v>
      </c>
      <c r="J407" s="323"/>
      <c r="K407" s="324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39"/>
      <c r="C408" s="67" t="s">
        <v>256</v>
      </c>
      <c r="D408" s="268">
        <v>16</v>
      </c>
      <c r="E408" s="269"/>
      <c r="F408" s="45">
        <v>4</v>
      </c>
      <c r="G408" s="272">
        <v>13930</v>
      </c>
      <c r="H408" s="280">
        <f>D408*G408</f>
        <v>222880</v>
      </c>
      <c r="I408" s="282"/>
      <c r="J408" s="283"/>
      <c r="K408" s="284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42"/>
      <c r="C409" s="72" t="s">
        <v>257</v>
      </c>
      <c r="D409" s="270"/>
      <c r="E409" s="271"/>
      <c r="F409" s="47" t="s">
        <v>225</v>
      </c>
      <c r="G409" s="273"/>
      <c r="H409" s="281"/>
      <c r="I409" s="285" t="s">
        <v>258</v>
      </c>
      <c r="J409" s="286"/>
      <c r="K409" s="287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9"/>
      <c r="C410" s="67" t="s">
        <v>259</v>
      </c>
      <c r="D410" s="268">
        <v>6</v>
      </c>
      <c r="E410" s="269"/>
      <c r="F410" s="45">
        <v>4</v>
      </c>
      <c r="G410" s="272">
        <v>10350</v>
      </c>
      <c r="H410" s="280">
        <f>D410*G410</f>
        <v>62100</v>
      </c>
      <c r="I410" s="282"/>
      <c r="J410" s="283"/>
      <c r="K410" s="284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42"/>
      <c r="C411" s="72" t="s">
        <v>257</v>
      </c>
      <c r="D411" s="270"/>
      <c r="E411" s="271"/>
      <c r="F411" s="47" t="s">
        <v>225</v>
      </c>
      <c r="G411" s="273"/>
      <c r="H411" s="281"/>
      <c r="I411" s="285" t="s">
        <v>260</v>
      </c>
      <c r="J411" s="286"/>
      <c r="K411" s="287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9"/>
      <c r="C412" s="67" t="s">
        <v>259</v>
      </c>
      <c r="D412" s="268">
        <v>3</v>
      </c>
      <c r="E412" s="269"/>
      <c r="F412" s="45">
        <v>4</v>
      </c>
      <c r="G412" s="272">
        <v>87650</v>
      </c>
      <c r="H412" s="280">
        <f>D412*G412</f>
        <v>262950</v>
      </c>
      <c r="I412" s="282"/>
      <c r="J412" s="283"/>
      <c r="K412" s="284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42"/>
      <c r="C413" s="72" t="s">
        <v>261</v>
      </c>
      <c r="D413" s="270"/>
      <c r="E413" s="271"/>
      <c r="F413" s="47" t="s">
        <v>225</v>
      </c>
      <c r="G413" s="273"/>
      <c r="H413" s="281"/>
      <c r="I413" s="285" t="s">
        <v>262</v>
      </c>
      <c r="J413" s="286"/>
      <c r="K413" s="287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9"/>
      <c r="C414" s="67"/>
      <c r="D414" s="268">
        <v>1</v>
      </c>
      <c r="E414" s="269"/>
      <c r="F414" s="45">
        <v>4</v>
      </c>
      <c r="G414" s="272"/>
      <c r="H414" s="280">
        <v>23800</v>
      </c>
      <c r="I414" s="282"/>
      <c r="J414" s="283"/>
      <c r="K414" s="284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42"/>
      <c r="C415" s="72" t="s">
        <v>263</v>
      </c>
      <c r="D415" s="270"/>
      <c r="E415" s="271"/>
      <c r="F415" s="47" t="s">
        <v>8</v>
      </c>
      <c r="G415" s="273"/>
      <c r="H415" s="281"/>
      <c r="I415" s="285" t="s">
        <v>264</v>
      </c>
      <c r="J415" s="286"/>
      <c r="K415" s="287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9"/>
      <c r="C416" s="67"/>
      <c r="D416" s="268">
        <v>1</v>
      </c>
      <c r="E416" s="269"/>
      <c r="F416" s="45">
        <v>4</v>
      </c>
      <c r="G416" s="272"/>
      <c r="H416" s="280">
        <v>95300</v>
      </c>
      <c r="I416" s="282"/>
      <c r="J416" s="283"/>
      <c r="K416" s="284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42"/>
      <c r="C417" s="72" t="s">
        <v>86</v>
      </c>
      <c r="D417" s="270"/>
      <c r="E417" s="271"/>
      <c r="F417" s="47" t="s">
        <v>8</v>
      </c>
      <c r="G417" s="273"/>
      <c r="H417" s="281"/>
      <c r="I417" s="285" t="s">
        <v>265</v>
      </c>
      <c r="J417" s="286"/>
      <c r="K417" s="287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9"/>
      <c r="C418" s="67"/>
      <c r="D418" s="268">
        <v>1</v>
      </c>
      <c r="E418" s="269"/>
      <c r="F418" s="45">
        <v>4</v>
      </c>
      <c r="G418" s="272"/>
      <c r="H418" s="280">
        <v>61100</v>
      </c>
      <c r="I418" s="282"/>
      <c r="J418" s="283"/>
      <c r="K418" s="284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42"/>
      <c r="C419" s="72" t="s">
        <v>248</v>
      </c>
      <c r="D419" s="270"/>
      <c r="E419" s="271"/>
      <c r="F419" s="47" t="s">
        <v>8</v>
      </c>
      <c r="G419" s="273"/>
      <c r="H419" s="281"/>
      <c r="I419" s="285" t="s">
        <v>266</v>
      </c>
      <c r="J419" s="286"/>
      <c r="K419" s="287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9"/>
      <c r="C420" s="96"/>
      <c r="D420" s="336"/>
      <c r="E420" s="337"/>
      <c r="F420" s="97"/>
      <c r="G420" s="340"/>
      <c r="H420" s="342"/>
      <c r="I420" s="344"/>
      <c r="J420" s="345"/>
      <c r="K420" s="346"/>
      <c r="L420" s="48"/>
      <c r="M420" s="66"/>
      <c r="O420" s="71"/>
      <c r="Q420" s="71"/>
      <c r="R420" s="71"/>
      <c r="S420" s="71"/>
    </row>
    <row r="421" spans="1:20" ht="18" customHeight="1">
      <c r="A421" s="36"/>
      <c r="B421" s="42"/>
      <c r="C421" s="98"/>
      <c r="D421" s="338"/>
      <c r="E421" s="339"/>
      <c r="F421" s="99"/>
      <c r="G421" s="341"/>
      <c r="H421" s="343"/>
      <c r="I421" s="347"/>
      <c r="J421" s="348"/>
      <c r="K421" s="349"/>
      <c r="L421" s="48"/>
      <c r="M421" s="66"/>
      <c r="N421" s="71"/>
      <c r="O421" s="66"/>
      <c r="P421" s="71"/>
      <c r="Q421" s="76"/>
      <c r="R421" s="76"/>
      <c r="S421" s="76"/>
      <c r="T421" s="77"/>
    </row>
    <row r="422" spans="1:20" ht="18" customHeight="1">
      <c r="A422" s="36"/>
      <c r="B422" s="39"/>
      <c r="C422" s="67"/>
      <c r="D422" s="268"/>
      <c r="E422" s="269"/>
      <c r="F422" s="45"/>
      <c r="G422" s="272"/>
      <c r="H422" s="280">
        <f>SUM(H402:H421)</f>
        <v>1411338</v>
      </c>
      <c r="I422" s="282"/>
      <c r="J422" s="283"/>
      <c r="K422" s="284"/>
      <c r="L422" s="48"/>
      <c r="M422" s="66"/>
      <c r="N422" s="71"/>
      <c r="O422" s="66"/>
    </row>
    <row r="423" spans="1:20" ht="18" customHeight="1">
      <c r="A423" s="36"/>
      <c r="B423" s="42"/>
      <c r="C423" s="42" t="s">
        <v>468</v>
      </c>
      <c r="D423" s="270"/>
      <c r="E423" s="271"/>
      <c r="F423" s="59"/>
      <c r="G423" s="273"/>
      <c r="H423" s="281"/>
      <c r="I423" s="285"/>
      <c r="J423" s="286"/>
      <c r="K423" s="287"/>
      <c r="L423" s="48"/>
      <c r="M423" s="66"/>
      <c r="O423" s="66"/>
    </row>
    <row r="424" spans="1:20" ht="18" customHeight="1">
      <c r="A424" s="36"/>
      <c r="C424" s="78"/>
      <c r="D424" s="61"/>
      <c r="E424" s="61"/>
      <c r="F424" s="62"/>
      <c r="G424" s="63"/>
      <c r="H424" s="63"/>
      <c r="I424" s="79"/>
      <c r="J424" s="79"/>
      <c r="K424" s="79"/>
      <c r="M424" s="66"/>
      <c r="N424" s="71"/>
      <c r="O424" s="66"/>
    </row>
    <row r="425" spans="1:20" ht="18" customHeight="1">
      <c r="A425" s="36"/>
      <c r="D425" s="61"/>
      <c r="E425" s="61"/>
      <c r="F425" s="62"/>
      <c r="G425" s="63"/>
      <c r="H425" s="63"/>
      <c r="I425" s="64"/>
      <c r="J425" s="64"/>
      <c r="K425" s="64"/>
    </row>
  </sheetData>
  <mergeCells count="968">
    <mergeCell ref="D420:E421"/>
    <mergeCell ref="G420:G421"/>
    <mergeCell ref="H420:H421"/>
    <mergeCell ref="I420:K420"/>
    <mergeCell ref="I421:K421"/>
    <mergeCell ref="D422:E423"/>
    <mergeCell ref="G422:G423"/>
    <mergeCell ref="H422:H423"/>
    <mergeCell ref="I422:K422"/>
    <mergeCell ref="I423:K423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394:E395"/>
    <mergeCell ref="G394:G395"/>
    <mergeCell ref="H394:H395"/>
    <mergeCell ref="I394:K394"/>
    <mergeCell ref="I395:K395"/>
    <mergeCell ref="D396:E397"/>
    <mergeCell ref="G396:G397"/>
    <mergeCell ref="H396:H397"/>
    <mergeCell ref="I396:K396"/>
    <mergeCell ref="I397:K397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68:E369"/>
    <mergeCell ref="G368:G369"/>
    <mergeCell ref="H368:H369"/>
    <mergeCell ref="I368:K368"/>
    <mergeCell ref="I369:K369"/>
    <mergeCell ref="D370:E371"/>
    <mergeCell ref="G370:G371"/>
    <mergeCell ref="H370:H371"/>
    <mergeCell ref="I370:K370"/>
    <mergeCell ref="I371:K371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42:E343"/>
    <mergeCell ref="G342:G343"/>
    <mergeCell ref="H342:H343"/>
    <mergeCell ref="I342:K342"/>
    <mergeCell ref="I343:K343"/>
    <mergeCell ref="D344:E345"/>
    <mergeCell ref="G344:G345"/>
    <mergeCell ref="H344:H345"/>
    <mergeCell ref="I344:K344"/>
    <mergeCell ref="I345:K345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16:E317"/>
    <mergeCell ref="G316:G317"/>
    <mergeCell ref="H316:H317"/>
    <mergeCell ref="I316:K316"/>
    <mergeCell ref="I317:K317"/>
    <mergeCell ref="D318:E319"/>
    <mergeCell ref="G318:G319"/>
    <mergeCell ref="H318:H319"/>
    <mergeCell ref="I318:K318"/>
    <mergeCell ref="I319:K319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290:E291"/>
    <mergeCell ref="G290:G291"/>
    <mergeCell ref="H290:H291"/>
    <mergeCell ref="I290:K290"/>
    <mergeCell ref="I291:K291"/>
    <mergeCell ref="D292:E293"/>
    <mergeCell ref="G292:G293"/>
    <mergeCell ref="H292:H293"/>
    <mergeCell ref="I292:K292"/>
    <mergeCell ref="I293:K293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64:E265"/>
    <mergeCell ref="G264:G265"/>
    <mergeCell ref="H264:H265"/>
    <mergeCell ref="I264:K264"/>
    <mergeCell ref="I265:K265"/>
    <mergeCell ref="D266:E267"/>
    <mergeCell ref="G266:G267"/>
    <mergeCell ref="H266:H267"/>
    <mergeCell ref="I266:K266"/>
    <mergeCell ref="I267:K267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38:E239"/>
    <mergeCell ref="G238:G239"/>
    <mergeCell ref="H238:H239"/>
    <mergeCell ref="I238:K238"/>
    <mergeCell ref="I239:K239"/>
    <mergeCell ref="D240:E241"/>
    <mergeCell ref="G240:G241"/>
    <mergeCell ref="H240:H241"/>
    <mergeCell ref="I240:K240"/>
    <mergeCell ref="I241:K241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12:E213"/>
    <mergeCell ref="G212:G213"/>
    <mergeCell ref="H212:H213"/>
    <mergeCell ref="I212:K212"/>
    <mergeCell ref="I213:K213"/>
    <mergeCell ref="D214:E215"/>
    <mergeCell ref="G214:G215"/>
    <mergeCell ref="H214:H215"/>
    <mergeCell ref="I214:K214"/>
    <mergeCell ref="I215:K215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86:E187"/>
    <mergeCell ref="G186:G187"/>
    <mergeCell ref="H186:H187"/>
    <mergeCell ref="I186:K186"/>
    <mergeCell ref="I187:K187"/>
    <mergeCell ref="D188:E189"/>
    <mergeCell ref="G188:G189"/>
    <mergeCell ref="H188:H189"/>
    <mergeCell ref="I188:K188"/>
    <mergeCell ref="I189:K189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I165:K165"/>
    <mergeCell ref="D166:E167"/>
    <mergeCell ref="G166:G167"/>
    <mergeCell ref="H166:H167"/>
    <mergeCell ref="D168:E169"/>
    <mergeCell ref="G168:G169"/>
    <mergeCell ref="H168:H169"/>
    <mergeCell ref="I168:K168"/>
    <mergeCell ref="I169:K169"/>
    <mergeCell ref="D160:E161"/>
    <mergeCell ref="G160:G161"/>
    <mergeCell ref="H160:H161"/>
    <mergeCell ref="I160:K160"/>
    <mergeCell ref="I161:K161"/>
    <mergeCell ref="D162:E163"/>
    <mergeCell ref="G162:G163"/>
    <mergeCell ref="H162:H163"/>
    <mergeCell ref="I162:K162"/>
    <mergeCell ref="I163:K163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I139:K139"/>
    <mergeCell ref="D140:E141"/>
    <mergeCell ref="G140:G141"/>
    <mergeCell ref="H140:H141"/>
    <mergeCell ref="D142:E143"/>
    <mergeCell ref="G142:G143"/>
    <mergeCell ref="H142:H143"/>
    <mergeCell ref="I142:K142"/>
    <mergeCell ref="I143:K143"/>
    <mergeCell ref="D134:E135"/>
    <mergeCell ref="G134:G135"/>
    <mergeCell ref="H134:H135"/>
    <mergeCell ref="I134:K134"/>
    <mergeCell ref="I135:K135"/>
    <mergeCell ref="D136:E137"/>
    <mergeCell ref="G136:G137"/>
    <mergeCell ref="H136:H137"/>
    <mergeCell ref="I136:K136"/>
    <mergeCell ref="I137:K137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08:E109"/>
    <mergeCell ref="G108:G109"/>
    <mergeCell ref="H108:H109"/>
    <mergeCell ref="I108:K108"/>
    <mergeCell ref="I109:K109"/>
    <mergeCell ref="D110:E111"/>
    <mergeCell ref="G110:G111"/>
    <mergeCell ref="H110:H111"/>
    <mergeCell ref="I110:K110"/>
    <mergeCell ref="I111:K111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I87:K87"/>
    <mergeCell ref="D88:E89"/>
    <mergeCell ref="G88:G89"/>
    <mergeCell ref="H88:H89"/>
    <mergeCell ref="D90:E91"/>
    <mergeCell ref="G90:G91"/>
    <mergeCell ref="H90:H91"/>
    <mergeCell ref="I90:K90"/>
    <mergeCell ref="I91:K91"/>
    <mergeCell ref="D82:E83"/>
    <mergeCell ref="G82:G83"/>
    <mergeCell ref="H82:H83"/>
    <mergeCell ref="I82:K82"/>
    <mergeCell ref="I83:K83"/>
    <mergeCell ref="D84:E85"/>
    <mergeCell ref="G84:G85"/>
    <mergeCell ref="H84:H85"/>
    <mergeCell ref="I84:K84"/>
    <mergeCell ref="I85:K85"/>
    <mergeCell ref="D78:E79"/>
    <mergeCell ref="G78:G79"/>
    <mergeCell ref="H78:H79"/>
    <mergeCell ref="I78:K78"/>
    <mergeCell ref="I79:K79"/>
    <mergeCell ref="G80:G81"/>
    <mergeCell ref="H80:H81"/>
    <mergeCell ref="I80:K80"/>
    <mergeCell ref="I81:K81"/>
    <mergeCell ref="D74:E75"/>
    <mergeCell ref="G74:G75"/>
    <mergeCell ref="H74:H75"/>
    <mergeCell ref="I74:K74"/>
    <mergeCell ref="I75:K75"/>
    <mergeCell ref="G76:G77"/>
    <mergeCell ref="H76:H77"/>
    <mergeCell ref="I76:K76"/>
    <mergeCell ref="I77:K77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30:E31"/>
    <mergeCell ref="G30:G31"/>
    <mergeCell ref="I30:K30"/>
    <mergeCell ref="I31:K31"/>
    <mergeCell ref="I33:K33"/>
    <mergeCell ref="D34:E35"/>
    <mergeCell ref="G34:G35"/>
    <mergeCell ref="H34:H35"/>
    <mergeCell ref="I34:K34"/>
    <mergeCell ref="I35:K3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5" manualBreakCount="15">
    <brk id="32" max="11" man="1"/>
    <brk id="58" max="11" man="1"/>
    <brk id="86" max="11" man="1"/>
    <brk id="112" max="11" man="1"/>
    <brk id="138" max="11" man="1"/>
    <brk id="164" max="11" man="1"/>
    <brk id="190" max="11" man="1"/>
    <brk id="216" max="11" man="1"/>
    <brk id="242" max="11" man="1"/>
    <brk id="268" max="11" man="1"/>
    <brk id="294" max="11" man="1"/>
    <brk id="320" max="11" man="1"/>
    <brk id="346" max="11" man="1"/>
    <brk id="372" max="11" man="1"/>
    <brk id="39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showZeros="0" view="pageBreakPreview" zoomScale="85" zoomScaleNormal="100" zoomScaleSheetLayoutView="85" workbookViewId="0">
      <pane ySplit="7" topLeftCell="A8" activePane="bottomLeft" state="frozen"/>
      <selection activeCell="B44" sqref="B44"/>
      <selection pane="bottomLeft" activeCell="H30" sqref="H30:H31"/>
    </sheetView>
  </sheetViews>
  <sheetFormatPr defaultColWidth="8.59765625" defaultRowHeight="14.4"/>
  <cols>
    <col min="1" max="1" width="1.19921875" customWidth="1"/>
    <col min="3" max="3" width="46" customWidth="1"/>
    <col min="4" max="4" width="9" customWidth="1"/>
    <col min="5" max="5" width="4" customWidth="1"/>
    <col min="6" max="6" width="4.5" customWidth="1"/>
    <col min="7" max="7" width="18.09765625" customWidth="1"/>
    <col min="8" max="8" width="21" customWidth="1"/>
    <col min="9" max="9" width="6.69921875" style="35" bestFit="1" customWidth="1"/>
    <col min="10" max="10" width="9.3984375" style="35" bestFit="1" customWidth="1"/>
    <col min="11" max="11" width="5.8984375" style="35" bestFit="1" customWidth="1"/>
    <col min="12" max="12" width="1.19921875" customWidth="1"/>
    <col min="14" max="15" width="8.59765625" customWidth="1"/>
    <col min="17" max="17" width="81.59765625" bestFit="1" customWidth="1"/>
    <col min="18" max="18" width="10.69921875" bestFit="1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31"/>
      <c r="J1" s="31"/>
      <c r="K1" s="31"/>
      <c r="L1" s="1"/>
    </row>
    <row r="2" spans="1:18">
      <c r="A2" s="1"/>
      <c r="B2" s="13"/>
      <c r="C2" s="13"/>
      <c r="D2" s="13"/>
      <c r="E2" s="13"/>
      <c r="F2" s="13"/>
      <c r="G2" s="13"/>
      <c r="H2" s="13"/>
      <c r="I2" s="32"/>
      <c r="J2" s="32"/>
      <c r="K2" s="32"/>
      <c r="L2" s="1"/>
    </row>
    <row r="3" spans="1:18" ht="28.2">
      <c r="B3" s="360" t="s">
        <v>12</v>
      </c>
      <c r="C3" s="361"/>
      <c r="D3" s="361"/>
      <c r="E3" s="361"/>
      <c r="F3" s="361"/>
      <c r="G3" s="361"/>
      <c r="H3" s="361"/>
      <c r="I3" s="361"/>
      <c r="J3" s="361"/>
      <c r="K3" s="361"/>
      <c r="L3" s="1"/>
    </row>
    <row r="4" spans="1:18">
      <c r="A4" s="1"/>
      <c r="B4" s="14"/>
      <c r="C4" s="14"/>
      <c r="D4" s="14"/>
      <c r="E4" s="14"/>
      <c r="F4" s="14"/>
      <c r="G4" s="14"/>
      <c r="H4" s="14"/>
      <c r="I4" s="33"/>
      <c r="J4" s="33"/>
      <c r="K4" s="33"/>
      <c r="L4" s="1"/>
    </row>
    <row r="5" spans="1:18" ht="13.5" customHeight="1">
      <c r="A5" s="1"/>
      <c r="B5" s="3"/>
      <c r="C5" s="182" t="s">
        <v>0</v>
      </c>
      <c r="D5" s="185" t="s">
        <v>1</v>
      </c>
      <c r="E5" s="186"/>
      <c r="F5" s="4" t="s">
        <v>2</v>
      </c>
      <c r="G5" s="191" t="s">
        <v>3</v>
      </c>
      <c r="H5" s="191" t="s">
        <v>4</v>
      </c>
      <c r="I5" s="362" t="s">
        <v>5</v>
      </c>
      <c r="J5" s="363"/>
      <c r="K5" s="364"/>
      <c r="L5" s="2"/>
    </row>
    <row r="6" spans="1:18">
      <c r="A6" s="1"/>
      <c r="B6" s="5"/>
      <c r="C6" s="183"/>
      <c r="D6" s="187"/>
      <c r="E6" s="188"/>
      <c r="F6" s="5"/>
      <c r="G6" s="192"/>
      <c r="H6" s="192"/>
      <c r="I6" s="365"/>
      <c r="J6" s="366"/>
      <c r="K6" s="367"/>
      <c r="L6" s="2"/>
    </row>
    <row r="7" spans="1:18" ht="14.25" customHeight="1">
      <c r="A7" s="1"/>
      <c r="B7" s="6"/>
      <c r="C7" s="184"/>
      <c r="D7" s="189"/>
      <c r="E7" s="190"/>
      <c r="F7" s="7" t="s">
        <v>6</v>
      </c>
      <c r="G7" s="8" t="s">
        <v>7</v>
      </c>
      <c r="H7" s="8" t="s">
        <v>7</v>
      </c>
      <c r="I7" s="368"/>
      <c r="J7" s="369"/>
      <c r="K7" s="370"/>
      <c r="L7" s="2"/>
      <c r="Q7" t="s">
        <v>447</v>
      </c>
      <c r="R7">
        <v>-546631</v>
      </c>
    </row>
    <row r="8" spans="1:18" ht="17.25" customHeight="1">
      <c r="B8" s="18"/>
      <c r="C8" s="3"/>
      <c r="D8" s="156"/>
      <c r="E8" s="157"/>
      <c r="F8" s="12"/>
      <c r="G8" s="199"/>
      <c r="H8" s="160">
        <f>ROUNDDOWN(D8*G8,0)</f>
        <v>0</v>
      </c>
      <c r="I8" s="354"/>
      <c r="J8" s="355"/>
      <c r="K8" s="356"/>
      <c r="N8" s="16" t="e">
        <f>#REF!</f>
        <v>#REF!</v>
      </c>
      <c r="O8" s="17" t="e">
        <f>#REF!</f>
        <v>#REF!</v>
      </c>
      <c r="Q8" t="s">
        <v>448</v>
      </c>
      <c r="R8">
        <v>-144260</v>
      </c>
    </row>
    <row r="9" spans="1:18" ht="17.25" customHeight="1">
      <c r="B9" s="6"/>
      <c r="C9" s="6"/>
      <c r="D9" s="158"/>
      <c r="E9" s="159"/>
      <c r="F9" s="9"/>
      <c r="G9" s="200"/>
      <c r="H9" s="161"/>
      <c r="I9" s="357"/>
      <c r="J9" s="358"/>
      <c r="K9" s="359"/>
      <c r="N9" s="16" t="e">
        <f>#REF!</f>
        <v>#REF!</v>
      </c>
      <c r="O9" s="17" t="e">
        <f>#REF!</f>
        <v>#REF!</v>
      </c>
      <c r="Q9" t="s">
        <v>449</v>
      </c>
      <c r="R9">
        <v>-328950</v>
      </c>
    </row>
    <row r="10" spans="1:18" ht="17.25" customHeight="1">
      <c r="B10" s="24"/>
      <c r="C10" s="121" t="s">
        <v>504</v>
      </c>
      <c r="D10" s="258">
        <v>1</v>
      </c>
      <c r="E10" s="259"/>
      <c r="F10" s="21"/>
      <c r="G10" s="237"/>
      <c r="H10" s="237">
        <v>-90000</v>
      </c>
      <c r="I10" s="354"/>
      <c r="J10" s="355"/>
      <c r="K10" s="356"/>
      <c r="N10" s="16" t="e">
        <f>#REF!</f>
        <v>#REF!</v>
      </c>
      <c r="O10" s="17" t="e">
        <f>#REF!</f>
        <v>#REF!</v>
      </c>
      <c r="Q10" t="s">
        <v>450</v>
      </c>
      <c r="R10">
        <v>-383540</v>
      </c>
    </row>
    <row r="11" spans="1:18" ht="17.25" customHeight="1">
      <c r="B11" s="25" t="s">
        <v>19</v>
      </c>
      <c r="C11" s="122"/>
      <c r="D11" s="260"/>
      <c r="E11" s="261"/>
      <c r="F11" s="23" t="s">
        <v>8</v>
      </c>
      <c r="G11" s="238"/>
      <c r="H11" s="238"/>
      <c r="I11" s="357"/>
      <c r="J11" s="358"/>
      <c r="K11" s="359"/>
      <c r="N11" s="16" t="e">
        <f>#REF!</f>
        <v>#REF!</v>
      </c>
      <c r="O11" s="17" t="e">
        <f>#REF!</f>
        <v>#REF!</v>
      </c>
      <c r="Q11" t="s">
        <v>451</v>
      </c>
      <c r="R11">
        <v>-94392</v>
      </c>
    </row>
    <row r="12" spans="1:18" ht="17.25" customHeight="1">
      <c r="B12" s="24"/>
      <c r="C12" s="20"/>
      <c r="D12" s="258"/>
      <c r="E12" s="259"/>
      <c r="F12" s="21"/>
      <c r="G12" s="237"/>
      <c r="H12" s="237"/>
      <c r="I12" s="354"/>
      <c r="J12" s="355"/>
      <c r="K12" s="356"/>
      <c r="N12" s="16" t="e">
        <f>#REF!</f>
        <v>#REF!</v>
      </c>
      <c r="O12" s="17" t="e">
        <f>#REF!</f>
        <v>#REF!</v>
      </c>
      <c r="Q12" t="s">
        <v>452</v>
      </c>
      <c r="R12">
        <v>-153930</v>
      </c>
    </row>
    <row r="13" spans="1:18" ht="17.25" customHeight="1">
      <c r="B13" s="25" t="s">
        <v>20</v>
      </c>
      <c r="C13" s="22"/>
      <c r="D13" s="260"/>
      <c r="E13" s="261"/>
      <c r="F13" s="23"/>
      <c r="G13" s="238"/>
      <c r="H13" s="238"/>
      <c r="I13" s="357"/>
      <c r="J13" s="358"/>
      <c r="K13" s="359"/>
      <c r="N13" s="16" t="e">
        <f>#REF!</f>
        <v>#REF!</v>
      </c>
      <c r="O13" s="17" t="e">
        <f>#REF!</f>
        <v>#REF!</v>
      </c>
      <c r="Q13" t="s">
        <v>453</v>
      </c>
      <c r="R13">
        <v>-108128</v>
      </c>
    </row>
    <row r="14" spans="1:18" ht="17.25" customHeight="1">
      <c r="B14" s="24"/>
      <c r="C14" s="94"/>
      <c r="D14" s="258"/>
      <c r="E14" s="259"/>
      <c r="F14" s="21"/>
      <c r="G14" s="237"/>
      <c r="H14" s="237"/>
      <c r="I14" s="354"/>
      <c r="J14" s="355"/>
      <c r="K14" s="356"/>
      <c r="N14" s="16" t="e">
        <f>#REF!</f>
        <v>#REF!</v>
      </c>
      <c r="O14" s="17" t="e">
        <f>#REF!</f>
        <v>#REF!</v>
      </c>
      <c r="Q14" t="s">
        <v>454</v>
      </c>
      <c r="R14">
        <v>-236806</v>
      </c>
    </row>
    <row r="15" spans="1:18" ht="17.25" customHeight="1">
      <c r="B15" s="25" t="s">
        <v>21</v>
      </c>
      <c r="C15" s="95"/>
      <c r="D15" s="260"/>
      <c r="E15" s="261"/>
      <c r="F15" s="23"/>
      <c r="G15" s="238"/>
      <c r="H15" s="238"/>
      <c r="I15" s="357"/>
      <c r="J15" s="358"/>
      <c r="K15" s="359"/>
      <c r="N15" s="16" t="e">
        <f>#REF!</f>
        <v>#REF!</v>
      </c>
      <c r="O15" s="17" t="e">
        <f>#REF!</f>
        <v>#REF!</v>
      </c>
      <c r="Q15" t="s">
        <v>455</v>
      </c>
      <c r="R15">
        <v>-62060</v>
      </c>
    </row>
    <row r="16" spans="1:18" ht="17.25" customHeight="1">
      <c r="B16" s="24"/>
      <c r="C16" s="20"/>
      <c r="D16" s="258"/>
      <c r="E16" s="259"/>
      <c r="F16" s="21"/>
      <c r="G16" s="237"/>
      <c r="H16" s="237"/>
      <c r="I16" s="354"/>
      <c r="J16" s="355"/>
      <c r="K16" s="356"/>
      <c r="N16" s="16" t="e">
        <f>#REF!</f>
        <v>#REF!</v>
      </c>
      <c r="O16" s="17" t="e">
        <f>#REF!</f>
        <v>#REF!</v>
      </c>
      <c r="Q16" t="s">
        <v>23</v>
      </c>
      <c r="R16">
        <v>-5292800</v>
      </c>
    </row>
    <row r="17" spans="2:18" ht="17.25" customHeight="1">
      <c r="B17" s="25" t="s">
        <v>22</v>
      </c>
      <c r="C17" s="22"/>
      <c r="D17" s="260"/>
      <c r="E17" s="261"/>
      <c r="F17" s="23"/>
      <c r="G17" s="238"/>
      <c r="H17" s="238"/>
      <c r="I17" s="357"/>
      <c r="J17" s="358"/>
      <c r="K17" s="359"/>
      <c r="N17" s="16" t="e">
        <f>#REF!</f>
        <v>#REF!</v>
      </c>
      <c r="O17" s="17" t="e">
        <f>#REF!</f>
        <v>#REF!</v>
      </c>
      <c r="Q17" t="s">
        <v>456</v>
      </c>
      <c r="R17">
        <v>-30580</v>
      </c>
    </row>
    <row r="18" spans="2:18" ht="17.25" customHeight="1">
      <c r="B18" s="24"/>
      <c r="C18" s="94"/>
      <c r="D18" s="258"/>
      <c r="E18" s="259"/>
      <c r="F18" s="21"/>
      <c r="G18" s="237"/>
      <c r="H18" s="237"/>
      <c r="I18" s="354"/>
      <c r="J18" s="355"/>
      <c r="K18" s="356"/>
      <c r="N18" s="16" t="e">
        <f>#REF!</f>
        <v>#REF!</v>
      </c>
      <c r="O18" s="17" t="e">
        <f>#REF!</f>
        <v>#REF!</v>
      </c>
      <c r="Q18" t="s">
        <v>457</v>
      </c>
      <c r="R18">
        <v>-920000</v>
      </c>
    </row>
    <row r="19" spans="2:18" ht="17.25" customHeight="1">
      <c r="B19" s="25" t="s">
        <v>24</v>
      </c>
      <c r="C19" s="95"/>
      <c r="D19" s="260"/>
      <c r="E19" s="261"/>
      <c r="F19" s="23"/>
      <c r="G19" s="238"/>
      <c r="H19" s="238"/>
      <c r="I19" s="357"/>
      <c r="J19" s="358"/>
      <c r="K19" s="359"/>
      <c r="N19" s="16" t="e">
        <f>#REF!</f>
        <v>#REF!</v>
      </c>
      <c r="O19" s="17" t="e">
        <f>#REF!</f>
        <v>#REF!</v>
      </c>
      <c r="Q19" t="s">
        <v>458</v>
      </c>
      <c r="R19">
        <v>-845071</v>
      </c>
    </row>
    <row r="20" spans="2:18" ht="17.25" customHeight="1">
      <c r="B20" s="24"/>
      <c r="C20" s="20"/>
      <c r="D20" s="258"/>
      <c r="E20" s="259"/>
      <c r="F20" s="21"/>
      <c r="G20" s="237"/>
      <c r="H20" s="237"/>
      <c r="I20" s="354"/>
      <c r="J20" s="355"/>
      <c r="K20" s="356"/>
      <c r="N20" s="16" t="e">
        <f>#REF!</f>
        <v>#REF!</v>
      </c>
      <c r="O20" s="17" t="e">
        <f>#REF!</f>
        <v>#REF!</v>
      </c>
      <c r="Q20" t="s">
        <v>459</v>
      </c>
      <c r="R20">
        <v>-182000</v>
      </c>
    </row>
    <row r="21" spans="2:18" ht="17.25" customHeight="1">
      <c r="B21" s="25" t="s">
        <v>25</v>
      </c>
      <c r="C21" s="22"/>
      <c r="D21" s="260"/>
      <c r="E21" s="261"/>
      <c r="F21" s="23"/>
      <c r="G21" s="238"/>
      <c r="H21" s="238"/>
      <c r="I21" s="357"/>
      <c r="J21" s="358"/>
      <c r="K21" s="359"/>
      <c r="N21" s="16" t="e">
        <f>#REF!</f>
        <v>#REF!</v>
      </c>
      <c r="O21" s="17" t="e">
        <f>#REF!</f>
        <v>#REF!</v>
      </c>
    </row>
    <row r="22" spans="2:18" ht="17.25" customHeight="1">
      <c r="B22" s="24"/>
      <c r="C22" s="94"/>
      <c r="D22" s="258"/>
      <c r="E22" s="259"/>
      <c r="F22" s="21"/>
      <c r="G22" s="237"/>
      <c r="H22" s="237"/>
      <c r="I22" s="354"/>
      <c r="J22" s="355"/>
      <c r="K22" s="356"/>
      <c r="N22" s="16" t="e">
        <f>#REF!</f>
        <v>#REF!</v>
      </c>
      <c r="O22" s="17" t="e">
        <f>#REF!</f>
        <v>#REF!</v>
      </c>
    </row>
    <row r="23" spans="2:18" ht="17.25" customHeight="1">
      <c r="B23" s="25" t="s">
        <v>26</v>
      </c>
      <c r="C23" s="95"/>
      <c r="D23" s="260"/>
      <c r="E23" s="261"/>
      <c r="F23" s="23"/>
      <c r="G23" s="238"/>
      <c r="H23" s="238"/>
      <c r="I23" s="357"/>
      <c r="J23" s="358"/>
      <c r="K23" s="359"/>
      <c r="N23" s="16" t="e">
        <f>#REF!</f>
        <v>#REF!</v>
      </c>
      <c r="O23" s="17" t="e">
        <f>#REF!</f>
        <v>#REF!</v>
      </c>
    </row>
    <row r="24" spans="2:18" ht="17.25" customHeight="1">
      <c r="B24" s="24"/>
      <c r="C24" s="20"/>
      <c r="D24" s="258"/>
      <c r="E24" s="259"/>
      <c r="F24" s="21"/>
      <c r="G24" s="237"/>
      <c r="H24" s="237"/>
      <c r="I24" s="354"/>
      <c r="J24" s="355"/>
      <c r="K24" s="356"/>
      <c r="N24" s="16" t="e">
        <f>#REF!</f>
        <v>#REF!</v>
      </c>
      <c r="O24" s="17" t="e">
        <f>#REF!</f>
        <v>#REF!</v>
      </c>
    </row>
    <row r="25" spans="2:18" ht="17.25" customHeight="1">
      <c r="B25" s="25" t="s">
        <v>445</v>
      </c>
      <c r="C25" s="22"/>
      <c r="D25" s="260"/>
      <c r="E25" s="261"/>
      <c r="F25" s="23"/>
      <c r="G25" s="238"/>
      <c r="H25" s="238"/>
      <c r="I25" s="357"/>
      <c r="J25" s="358"/>
      <c r="K25" s="359"/>
      <c r="N25" s="16" t="e">
        <f>#REF!</f>
        <v>#REF!</v>
      </c>
      <c r="O25" s="17" t="e">
        <f>#REF!</f>
        <v>#REF!</v>
      </c>
    </row>
    <row r="26" spans="2:18" ht="17.25" customHeight="1">
      <c r="B26" s="24"/>
      <c r="C26" s="94"/>
      <c r="D26" s="258"/>
      <c r="E26" s="259"/>
      <c r="F26" s="21"/>
      <c r="G26" s="237"/>
      <c r="H26" s="237"/>
      <c r="I26" s="354"/>
      <c r="J26" s="355"/>
      <c r="K26" s="356"/>
      <c r="N26" s="16" t="e">
        <f>#REF!</f>
        <v>#REF!</v>
      </c>
      <c r="O26" s="17" t="e">
        <f>#REF!</f>
        <v>#REF!</v>
      </c>
    </row>
    <row r="27" spans="2:18" ht="17.25" customHeight="1">
      <c r="B27" s="25" t="s">
        <v>446</v>
      </c>
      <c r="C27" s="95"/>
      <c r="D27" s="260"/>
      <c r="E27" s="261"/>
      <c r="F27" s="23"/>
      <c r="G27" s="238"/>
      <c r="H27" s="238"/>
      <c r="I27" s="357"/>
      <c r="J27" s="358"/>
      <c r="K27" s="359"/>
      <c r="N27" s="16" t="e">
        <f>#REF!</f>
        <v>#REF!</v>
      </c>
      <c r="O27" s="17" t="e">
        <f>#REF!</f>
        <v>#REF!</v>
      </c>
    </row>
    <row r="28" spans="2:18" ht="17.25" customHeight="1">
      <c r="B28" s="24"/>
      <c r="C28" s="94"/>
      <c r="D28" s="258"/>
      <c r="E28" s="259"/>
      <c r="F28" s="21"/>
      <c r="G28" s="237"/>
      <c r="H28" s="237"/>
      <c r="I28" s="354"/>
      <c r="J28" s="355"/>
      <c r="K28" s="356"/>
      <c r="N28" s="16" t="e">
        <f>#REF!</f>
        <v>#REF!</v>
      </c>
      <c r="O28" s="17" t="e">
        <f>#REF!</f>
        <v>#REF!</v>
      </c>
    </row>
    <row r="29" spans="2:18" ht="17.25" customHeight="1">
      <c r="B29" s="25" t="s">
        <v>479</v>
      </c>
      <c r="C29" s="95"/>
      <c r="D29" s="260"/>
      <c r="E29" s="261"/>
      <c r="F29" s="23"/>
      <c r="G29" s="238"/>
      <c r="H29" s="238"/>
      <c r="I29" s="357"/>
      <c r="J29" s="358"/>
      <c r="K29" s="359"/>
      <c r="N29" s="16" t="e">
        <f>#REF!</f>
        <v>#REF!</v>
      </c>
      <c r="O29" s="17" t="e">
        <f>#REF!</f>
        <v>#REF!</v>
      </c>
    </row>
    <row r="30" spans="2:18" ht="17.25" customHeight="1">
      <c r="B30" s="3"/>
      <c r="C30" s="3"/>
      <c r="D30" s="156"/>
      <c r="E30" s="157"/>
      <c r="F30" s="12"/>
      <c r="G30" s="160"/>
      <c r="H30" s="160">
        <f>SUM(H10:H29)</f>
        <v>-90000</v>
      </c>
      <c r="I30" s="115"/>
      <c r="J30" s="352"/>
      <c r="K30" s="353"/>
    </row>
    <row r="31" spans="2:18" ht="17.25" customHeight="1">
      <c r="B31" s="6"/>
      <c r="C31" s="6"/>
      <c r="D31" s="158"/>
      <c r="E31" s="159"/>
      <c r="F31" s="10"/>
      <c r="G31" s="161"/>
      <c r="H31" s="161"/>
      <c r="I31" s="116"/>
      <c r="J31" s="350"/>
      <c r="K31" s="351"/>
    </row>
    <row r="32" spans="2:18" ht="17.25" customHeight="1">
      <c r="D32" s="29"/>
      <c r="E32" s="29"/>
      <c r="I32" s="34"/>
      <c r="J32" s="34"/>
      <c r="K32" s="34"/>
    </row>
    <row r="33" spans="4:11" ht="17.25" customHeight="1">
      <c r="D33" s="29"/>
      <c r="E33" s="29"/>
      <c r="I33" s="34"/>
      <c r="J33" s="34"/>
      <c r="K33" s="34"/>
    </row>
    <row r="34" spans="4:11" ht="17.25" customHeight="1"/>
    <row r="35" spans="4:11" ht="17.25" customHeight="1"/>
  </sheetData>
  <mergeCells count="66">
    <mergeCell ref="B3:K3"/>
    <mergeCell ref="C5:C7"/>
    <mergeCell ref="D5:E7"/>
    <mergeCell ref="G5:G6"/>
    <mergeCell ref="H5:H6"/>
    <mergeCell ref="I5:K7"/>
    <mergeCell ref="H8:H9"/>
    <mergeCell ref="I8:K8"/>
    <mergeCell ref="I9:K9"/>
    <mergeCell ref="D10:E11"/>
    <mergeCell ref="G10:G11"/>
    <mergeCell ref="H10:H11"/>
    <mergeCell ref="I10:K10"/>
    <mergeCell ref="I11:K11"/>
    <mergeCell ref="D8:E9"/>
    <mergeCell ref="G8:G9"/>
    <mergeCell ref="D14:E15"/>
    <mergeCell ref="G14:G15"/>
    <mergeCell ref="H14:H15"/>
    <mergeCell ref="I14:K14"/>
    <mergeCell ref="I15:K15"/>
    <mergeCell ref="D12:E13"/>
    <mergeCell ref="G12:G13"/>
    <mergeCell ref="H12:H13"/>
    <mergeCell ref="I12:K12"/>
    <mergeCell ref="I13:K13"/>
    <mergeCell ref="D18:E19"/>
    <mergeCell ref="G18:G19"/>
    <mergeCell ref="H18:H19"/>
    <mergeCell ref="I18:K18"/>
    <mergeCell ref="I19:K19"/>
    <mergeCell ref="D16:E17"/>
    <mergeCell ref="G16:G17"/>
    <mergeCell ref="H16:H17"/>
    <mergeCell ref="I16:K16"/>
    <mergeCell ref="I17:K17"/>
    <mergeCell ref="D22:E23"/>
    <mergeCell ref="G22:G23"/>
    <mergeCell ref="H22:H23"/>
    <mergeCell ref="I22:K22"/>
    <mergeCell ref="I23:K23"/>
    <mergeCell ref="D20:E21"/>
    <mergeCell ref="G20:G21"/>
    <mergeCell ref="H20:H21"/>
    <mergeCell ref="I20:K20"/>
    <mergeCell ref="I21:K21"/>
    <mergeCell ref="D26:E27"/>
    <mergeCell ref="G26:G27"/>
    <mergeCell ref="H26:H27"/>
    <mergeCell ref="I26:K26"/>
    <mergeCell ref="I27:K27"/>
    <mergeCell ref="D24:E25"/>
    <mergeCell ref="G24:G25"/>
    <mergeCell ref="H24:H25"/>
    <mergeCell ref="I24:K24"/>
    <mergeCell ref="I25:K25"/>
    <mergeCell ref="D28:E29"/>
    <mergeCell ref="G28:G29"/>
    <mergeCell ref="H28:H29"/>
    <mergeCell ref="I28:K28"/>
    <mergeCell ref="I29:K29"/>
    <mergeCell ref="D30:E31"/>
    <mergeCell ref="G30:G31"/>
    <mergeCell ref="H30:H31"/>
    <mergeCell ref="J31:K31"/>
    <mergeCell ref="J30:K30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内訳書</vt:lpstr>
      <vt:lpstr>明細（その他 (足洗なし)</vt:lpstr>
      <vt:lpstr>明細（機 (2)</vt:lpstr>
      <vt:lpstr>VE･CD案</vt:lpstr>
      <vt:lpstr>VE･CD案!Print_Area</vt:lpstr>
      <vt:lpstr>内訳書!Print_Area</vt:lpstr>
      <vt:lpstr>'明細（その他 (足洗なし)'!Print_Area</vt:lpstr>
      <vt:lpstr>'明細（機 (2)'!Print_Area</vt:lpstr>
      <vt:lpstr>VE･CD案!Print_Titles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2023-04-10T08:18:03Z</cp:lastPrinted>
  <dcterms:created xsi:type="dcterms:W3CDTF">2001-10-02T06:26:59Z</dcterms:created>
  <dcterms:modified xsi:type="dcterms:W3CDTF">2023-10-04T01:41:43Z</dcterms:modified>
</cp:coreProperties>
</file>